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#1_Проекты\#2_Сайты\2022\budnianalitika.ru\Шаблоны\"/>
    </mc:Choice>
  </mc:AlternateContent>
  <bookViews>
    <workbookView xWindow="120" yWindow="90" windowWidth="19020" windowHeight="11895"/>
  </bookViews>
  <sheets>
    <sheet name="Инструкция" sheetId="4" r:id="rId1"/>
    <sheet name="ABC выручка" sheetId="1" r:id="rId2"/>
    <sheet name="ABC кол-во" sheetId="2" r:id="rId3"/>
    <sheet name="ABC суммарно" sheetId="3" r:id="rId4"/>
  </sheets>
  <definedNames>
    <definedName name="_xlnm._FilterDatabase" localSheetId="1" hidden="1">'ABC выручка'!$A$1:$G$1</definedName>
    <definedName name="_xlnm._FilterDatabase" localSheetId="2" hidden="1">'ABC кол-во'!$A$1:$G$1</definedName>
    <definedName name="_xlnm._FilterDatabase" localSheetId="3" hidden="1">'ABC суммарно'!$A$1:$F$501</definedName>
  </definedNames>
  <calcPr calcId="162913"/>
</workbook>
</file>

<file path=xl/calcChain.xml><?xml version="1.0" encoding="utf-8"?>
<calcChain xmlns="http://schemas.openxmlformats.org/spreadsheetml/2006/main">
  <c r="B3" i="3" l="1"/>
  <c r="C3" i="3"/>
  <c r="B4" i="3"/>
  <c r="C4" i="3"/>
  <c r="B5" i="3"/>
  <c r="C5" i="3"/>
  <c r="B6" i="3"/>
  <c r="C6" i="3"/>
  <c r="B7" i="3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B80" i="3"/>
  <c r="C80" i="3"/>
  <c r="B81" i="3"/>
  <c r="C81" i="3"/>
  <c r="B82" i="3"/>
  <c r="C82" i="3"/>
  <c r="B83" i="3"/>
  <c r="C83" i="3"/>
  <c r="B84" i="3"/>
  <c r="C84" i="3"/>
  <c r="B85" i="3"/>
  <c r="C85" i="3"/>
  <c r="B86" i="3"/>
  <c r="C86" i="3"/>
  <c r="B87" i="3"/>
  <c r="C87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B103" i="3"/>
  <c r="C103" i="3"/>
  <c r="B104" i="3"/>
  <c r="C104" i="3"/>
  <c r="B105" i="3"/>
  <c r="C105" i="3"/>
  <c r="B106" i="3"/>
  <c r="C106" i="3"/>
  <c r="B107" i="3"/>
  <c r="C107" i="3"/>
  <c r="B108" i="3"/>
  <c r="C108" i="3"/>
  <c r="B109" i="3"/>
  <c r="C109" i="3"/>
  <c r="B110" i="3"/>
  <c r="C110" i="3"/>
  <c r="B111" i="3"/>
  <c r="C111" i="3"/>
  <c r="B112" i="3"/>
  <c r="C112" i="3"/>
  <c r="B113" i="3"/>
  <c r="C113" i="3"/>
  <c r="B114" i="3"/>
  <c r="C114" i="3"/>
  <c r="B115" i="3"/>
  <c r="C115" i="3"/>
  <c r="B116" i="3"/>
  <c r="C116" i="3"/>
  <c r="B117" i="3"/>
  <c r="C117" i="3"/>
  <c r="B118" i="3"/>
  <c r="C118" i="3"/>
  <c r="B119" i="3"/>
  <c r="C119" i="3"/>
  <c r="B120" i="3"/>
  <c r="C120" i="3"/>
  <c r="B121" i="3"/>
  <c r="C121" i="3"/>
  <c r="B122" i="3"/>
  <c r="C122" i="3"/>
  <c r="B123" i="3"/>
  <c r="C123" i="3"/>
  <c r="B124" i="3"/>
  <c r="C124" i="3"/>
  <c r="B125" i="3"/>
  <c r="C125" i="3"/>
  <c r="B126" i="3"/>
  <c r="C126" i="3"/>
  <c r="B127" i="3"/>
  <c r="C127" i="3"/>
  <c r="B128" i="3"/>
  <c r="C128" i="3"/>
  <c r="B129" i="3"/>
  <c r="C129" i="3"/>
  <c r="B130" i="3"/>
  <c r="C130" i="3"/>
  <c r="B131" i="3"/>
  <c r="C131" i="3"/>
  <c r="B132" i="3"/>
  <c r="C132" i="3"/>
  <c r="B133" i="3"/>
  <c r="C133" i="3"/>
  <c r="B134" i="3"/>
  <c r="C134" i="3"/>
  <c r="B135" i="3"/>
  <c r="C135" i="3"/>
  <c r="B136" i="3"/>
  <c r="C136" i="3"/>
  <c r="B137" i="3"/>
  <c r="C137" i="3"/>
  <c r="B138" i="3"/>
  <c r="C138" i="3"/>
  <c r="B139" i="3"/>
  <c r="C139" i="3"/>
  <c r="B140" i="3"/>
  <c r="C140" i="3"/>
  <c r="B141" i="3"/>
  <c r="C141" i="3"/>
  <c r="B142" i="3"/>
  <c r="C142" i="3"/>
  <c r="B143" i="3"/>
  <c r="C143" i="3"/>
  <c r="B144" i="3"/>
  <c r="C144" i="3"/>
  <c r="B145" i="3"/>
  <c r="C145" i="3"/>
  <c r="B146" i="3"/>
  <c r="C146" i="3"/>
  <c r="B147" i="3"/>
  <c r="C147" i="3"/>
  <c r="B148" i="3"/>
  <c r="C148" i="3"/>
  <c r="B149" i="3"/>
  <c r="C149" i="3"/>
  <c r="B150" i="3"/>
  <c r="C150" i="3"/>
  <c r="B151" i="3"/>
  <c r="C151" i="3"/>
  <c r="B152" i="3"/>
  <c r="C152" i="3"/>
  <c r="B153" i="3"/>
  <c r="C153" i="3"/>
  <c r="B154" i="3"/>
  <c r="C154" i="3"/>
  <c r="B155" i="3"/>
  <c r="C155" i="3"/>
  <c r="B156" i="3"/>
  <c r="C156" i="3"/>
  <c r="B157" i="3"/>
  <c r="C157" i="3"/>
  <c r="B158" i="3"/>
  <c r="C158" i="3"/>
  <c r="B159" i="3"/>
  <c r="C159" i="3"/>
  <c r="B160" i="3"/>
  <c r="C160" i="3"/>
  <c r="B161" i="3"/>
  <c r="C161" i="3"/>
  <c r="B162" i="3"/>
  <c r="C162" i="3"/>
  <c r="B163" i="3"/>
  <c r="C163" i="3"/>
  <c r="B164" i="3"/>
  <c r="C164" i="3"/>
  <c r="B165" i="3"/>
  <c r="C165" i="3"/>
  <c r="B166" i="3"/>
  <c r="C166" i="3"/>
  <c r="B167" i="3"/>
  <c r="C167" i="3"/>
  <c r="B168" i="3"/>
  <c r="C168" i="3"/>
  <c r="B169" i="3"/>
  <c r="C169" i="3"/>
  <c r="B170" i="3"/>
  <c r="C170" i="3"/>
  <c r="B171" i="3"/>
  <c r="C171" i="3"/>
  <c r="B172" i="3"/>
  <c r="C172" i="3"/>
  <c r="B173" i="3"/>
  <c r="C173" i="3"/>
  <c r="B174" i="3"/>
  <c r="C174" i="3"/>
  <c r="B175" i="3"/>
  <c r="C175" i="3"/>
  <c r="B176" i="3"/>
  <c r="C176" i="3"/>
  <c r="B177" i="3"/>
  <c r="C177" i="3"/>
  <c r="B178" i="3"/>
  <c r="C178" i="3"/>
  <c r="B179" i="3"/>
  <c r="C179" i="3"/>
  <c r="B180" i="3"/>
  <c r="C180" i="3"/>
  <c r="B181" i="3"/>
  <c r="C181" i="3"/>
  <c r="B182" i="3"/>
  <c r="C182" i="3"/>
  <c r="B183" i="3"/>
  <c r="C183" i="3"/>
  <c r="B184" i="3"/>
  <c r="C184" i="3"/>
  <c r="B185" i="3"/>
  <c r="C185" i="3"/>
  <c r="B186" i="3"/>
  <c r="C186" i="3"/>
  <c r="B187" i="3"/>
  <c r="C187" i="3"/>
  <c r="B188" i="3"/>
  <c r="C188" i="3"/>
  <c r="B189" i="3"/>
  <c r="C189" i="3"/>
  <c r="B190" i="3"/>
  <c r="C190" i="3"/>
  <c r="B191" i="3"/>
  <c r="C191" i="3"/>
  <c r="B192" i="3"/>
  <c r="C192" i="3"/>
  <c r="B193" i="3"/>
  <c r="C193" i="3"/>
  <c r="B194" i="3"/>
  <c r="C194" i="3"/>
  <c r="B195" i="3"/>
  <c r="C195" i="3"/>
  <c r="B196" i="3"/>
  <c r="C196" i="3"/>
  <c r="B197" i="3"/>
  <c r="C197" i="3"/>
  <c r="B198" i="3"/>
  <c r="C198" i="3"/>
  <c r="B199" i="3"/>
  <c r="C199" i="3"/>
  <c r="B200" i="3"/>
  <c r="C200" i="3"/>
  <c r="B201" i="3"/>
  <c r="C201" i="3"/>
  <c r="B202" i="3"/>
  <c r="C202" i="3"/>
  <c r="B203" i="3"/>
  <c r="C203" i="3"/>
  <c r="B204" i="3"/>
  <c r="C204" i="3"/>
  <c r="B205" i="3"/>
  <c r="C205" i="3"/>
  <c r="B206" i="3"/>
  <c r="C206" i="3"/>
  <c r="B207" i="3"/>
  <c r="C207" i="3"/>
  <c r="B208" i="3"/>
  <c r="C208" i="3"/>
  <c r="B209" i="3"/>
  <c r="C209" i="3"/>
  <c r="B210" i="3"/>
  <c r="C210" i="3"/>
  <c r="B211" i="3"/>
  <c r="C211" i="3"/>
  <c r="B212" i="3"/>
  <c r="C212" i="3"/>
  <c r="B213" i="3"/>
  <c r="C213" i="3"/>
  <c r="B214" i="3"/>
  <c r="C214" i="3"/>
  <c r="B215" i="3"/>
  <c r="C215" i="3"/>
  <c r="B216" i="3"/>
  <c r="C216" i="3"/>
  <c r="B217" i="3"/>
  <c r="C217" i="3"/>
  <c r="B218" i="3"/>
  <c r="C218" i="3"/>
  <c r="B219" i="3"/>
  <c r="C219" i="3"/>
  <c r="B220" i="3"/>
  <c r="C220" i="3"/>
  <c r="B221" i="3"/>
  <c r="C221" i="3"/>
  <c r="B222" i="3"/>
  <c r="C222" i="3"/>
  <c r="B223" i="3"/>
  <c r="C223" i="3"/>
  <c r="B224" i="3"/>
  <c r="C224" i="3"/>
  <c r="B225" i="3"/>
  <c r="C225" i="3"/>
  <c r="B226" i="3"/>
  <c r="C226" i="3"/>
  <c r="B227" i="3"/>
  <c r="C227" i="3"/>
  <c r="B228" i="3"/>
  <c r="C228" i="3"/>
  <c r="B229" i="3"/>
  <c r="C229" i="3"/>
  <c r="B230" i="3"/>
  <c r="C230" i="3"/>
  <c r="B231" i="3"/>
  <c r="C231" i="3"/>
  <c r="B232" i="3"/>
  <c r="C232" i="3"/>
  <c r="B233" i="3"/>
  <c r="C233" i="3"/>
  <c r="B234" i="3"/>
  <c r="C234" i="3"/>
  <c r="B235" i="3"/>
  <c r="C235" i="3"/>
  <c r="B236" i="3"/>
  <c r="C236" i="3"/>
  <c r="B237" i="3"/>
  <c r="C237" i="3"/>
  <c r="B238" i="3"/>
  <c r="C238" i="3"/>
  <c r="B239" i="3"/>
  <c r="C239" i="3"/>
  <c r="B240" i="3"/>
  <c r="C240" i="3"/>
  <c r="B241" i="3"/>
  <c r="C241" i="3"/>
  <c r="B242" i="3"/>
  <c r="C242" i="3"/>
  <c r="B243" i="3"/>
  <c r="C243" i="3"/>
  <c r="B244" i="3"/>
  <c r="C244" i="3"/>
  <c r="B245" i="3"/>
  <c r="C245" i="3"/>
  <c r="B246" i="3"/>
  <c r="C246" i="3"/>
  <c r="B247" i="3"/>
  <c r="C247" i="3"/>
  <c r="B248" i="3"/>
  <c r="C248" i="3"/>
  <c r="B249" i="3"/>
  <c r="C249" i="3"/>
  <c r="B250" i="3"/>
  <c r="C250" i="3"/>
  <c r="B251" i="3"/>
  <c r="C251" i="3"/>
  <c r="B252" i="3"/>
  <c r="C252" i="3"/>
  <c r="B253" i="3"/>
  <c r="C253" i="3"/>
  <c r="B254" i="3"/>
  <c r="C254" i="3"/>
  <c r="B255" i="3"/>
  <c r="C255" i="3"/>
  <c r="B256" i="3"/>
  <c r="C256" i="3"/>
  <c r="B257" i="3"/>
  <c r="C257" i="3"/>
  <c r="B258" i="3"/>
  <c r="C258" i="3"/>
  <c r="B259" i="3"/>
  <c r="C259" i="3"/>
  <c r="B260" i="3"/>
  <c r="C260" i="3"/>
  <c r="B261" i="3"/>
  <c r="C261" i="3"/>
  <c r="B262" i="3"/>
  <c r="C262" i="3"/>
  <c r="B263" i="3"/>
  <c r="C263" i="3"/>
  <c r="B264" i="3"/>
  <c r="C264" i="3"/>
  <c r="B265" i="3"/>
  <c r="C265" i="3"/>
  <c r="B266" i="3"/>
  <c r="C266" i="3"/>
  <c r="B267" i="3"/>
  <c r="C267" i="3"/>
  <c r="B268" i="3"/>
  <c r="C268" i="3"/>
  <c r="B269" i="3"/>
  <c r="C269" i="3"/>
  <c r="B270" i="3"/>
  <c r="C270" i="3"/>
  <c r="B271" i="3"/>
  <c r="C271" i="3"/>
  <c r="B272" i="3"/>
  <c r="C272" i="3"/>
  <c r="B273" i="3"/>
  <c r="C273" i="3"/>
  <c r="B274" i="3"/>
  <c r="C274" i="3"/>
  <c r="B275" i="3"/>
  <c r="C275" i="3"/>
  <c r="B276" i="3"/>
  <c r="C276" i="3"/>
  <c r="B277" i="3"/>
  <c r="C277" i="3"/>
  <c r="B278" i="3"/>
  <c r="C278" i="3"/>
  <c r="B279" i="3"/>
  <c r="C279" i="3"/>
  <c r="B280" i="3"/>
  <c r="C280" i="3"/>
  <c r="B281" i="3"/>
  <c r="C281" i="3"/>
  <c r="B282" i="3"/>
  <c r="C282" i="3"/>
  <c r="B283" i="3"/>
  <c r="C283" i="3"/>
  <c r="B284" i="3"/>
  <c r="C284" i="3"/>
  <c r="B285" i="3"/>
  <c r="C285" i="3"/>
  <c r="B286" i="3"/>
  <c r="C286" i="3"/>
  <c r="B287" i="3"/>
  <c r="C287" i="3"/>
  <c r="B288" i="3"/>
  <c r="C288" i="3"/>
  <c r="B289" i="3"/>
  <c r="C289" i="3"/>
  <c r="B290" i="3"/>
  <c r="C290" i="3"/>
  <c r="B291" i="3"/>
  <c r="C291" i="3"/>
  <c r="B292" i="3"/>
  <c r="C292" i="3"/>
  <c r="B293" i="3"/>
  <c r="C293" i="3"/>
  <c r="B294" i="3"/>
  <c r="C294" i="3"/>
  <c r="B295" i="3"/>
  <c r="C295" i="3"/>
  <c r="B296" i="3"/>
  <c r="C296" i="3"/>
  <c r="B297" i="3"/>
  <c r="C297" i="3"/>
  <c r="B298" i="3"/>
  <c r="C298" i="3"/>
  <c r="B299" i="3"/>
  <c r="C299" i="3"/>
  <c r="B300" i="3"/>
  <c r="C300" i="3"/>
  <c r="B301" i="3"/>
  <c r="C301" i="3"/>
  <c r="B302" i="3"/>
  <c r="C302" i="3"/>
  <c r="B303" i="3"/>
  <c r="C303" i="3"/>
  <c r="B304" i="3"/>
  <c r="C304" i="3"/>
  <c r="B305" i="3"/>
  <c r="C305" i="3"/>
  <c r="B306" i="3"/>
  <c r="C306" i="3"/>
  <c r="B307" i="3"/>
  <c r="C307" i="3"/>
  <c r="B308" i="3"/>
  <c r="C308" i="3"/>
  <c r="B309" i="3"/>
  <c r="C309" i="3"/>
  <c r="B310" i="3"/>
  <c r="C310" i="3"/>
  <c r="B311" i="3"/>
  <c r="C311" i="3"/>
  <c r="B312" i="3"/>
  <c r="C312" i="3"/>
  <c r="B313" i="3"/>
  <c r="C313" i="3"/>
  <c r="B314" i="3"/>
  <c r="C314" i="3"/>
  <c r="B315" i="3"/>
  <c r="C315" i="3"/>
  <c r="B316" i="3"/>
  <c r="C316" i="3"/>
  <c r="B317" i="3"/>
  <c r="C317" i="3"/>
  <c r="B318" i="3"/>
  <c r="C318" i="3"/>
  <c r="B319" i="3"/>
  <c r="C319" i="3"/>
  <c r="B320" i="3"/>
  <c r="C320" i="3"/>
  <c r="B321" i="3"/>
  <c r="C321" i="3"/>
  <c r="B322" i="3"/>
  <c r="C322" i="3"/>
  <c r="B323" i="3"/>
  <c r="C323" i="3"/>
  <c r="B324" i="3"/>
  <c r="C324" i="3"/>
  <c r="B325" i="3"/>
  <c r="C325" i="3"/>
  <c r="B326" i="3"/>
  <c r="C326" i="3"/>
  <c r="B327" i="3"/>
  <c r="C327" i="3"/>
  <c r="B328" i="3"/>
  <c r="C328" i="3"/>
  <c r="B329" i="3"/>
  <c r="C329" i="3"/>
  <c r="B330" i="3"/>
  <c r="C330" i="3"/>
  <c r="B331" i="3"/>
  <c r="C331" i="3"/>
  <c r="B332" i="3"/>
  <c r="C332" i="3"/>
  <c r="B333" i="3"/>
  <c r="C333" i="3"/>
  <c r="B334" i="3"/>
  <c r="C334" i="3"/>
  <c r="B335" i="3"/>
  <c r="C335" i="3"/>
  <c r="B336" i="3"/>
  <c r="C336" i="3"/>
  <c r="B337" i="3"/>
  <c r="C337" i="3"/>
  <c r="B338" i="3"/>
  <c r="C338" i="3"/>
  <c r="B339" i="3"/>
  <c r="C339" i="3"/>
  <c r="B340" i="3"/>
  <c r="C340" i="3"/>
  <c r="B341" i="3"/>
  <c r="C341" i="3"/>
  <c r="B342" i="3"/>
  <c r="C342" i="3"/>
  <c r="B343" i="3"/>
  <c r="C343" i="3"/>
  <c r="B344" i="3"/>
  <c r="C344" i="3"/>
  <c r="B345" i="3"/>
  <c r="C345" i="3"/>
  <c r="B346" i="3"/>
  <c r="C346" i="3"/>
  <c r="B347" i="3"/>
  <c r="C347" i="3"/>
  <c r="B348" i="3"/>
  <c r="C348" i="3"/>
  <c r="B349" i="3"/>
  <c r="C349" i="3"/>
  <c r="B350" i="3"/>
  <c r="C350" i="3"/>
  <c r="B351" i="3"/>
  <c r="C351" i="3"/>
  <c r="B352" i="3"/>
  <c r="C352" i="3"/>
  <c r="B353" i="3"/>
  <c r="C353" i="3"/>
  <c r="B354" i="3"/>
  <c r="C354" i="3"/>
  <c r="B355" i="3"/>
  <c r="C355" i="3"/>
  <c r="B356" i="3"/>
  <c r="C356" i="3"/>
  <c r="B357" i="3"/>
  <c r="C357" i="3"/>
  <c r="B358" i="3"/>
  <c r="C358" i="3"/>
  <c r="B359" i="3"/>
  <c r="C359" i="3"/>
  <c r="B360" i="3"/>
  <c r="C360" i="3"/>
  <c r="B361" i="3"/>
  <c r="C361" i="3"/>
  <c r="B362" i="3"/>
  <c r="C362" i="3"/>
  <c r="B363" i="3"/>
  <c r="C363" i="3"/>
  <c r="B364" i="3"/>
  <c r="C364" i="3"/>
  <c r="B365" i="3"/>
  <c r="C365" i="3"/>
  <c r="B366" i="3"/>
  <c r="C366" i="3"/>
  <c r="B367" i="3"/>
  <c r="C367" i="3"/>
  <c r="B368" i="3"/>
  <c r="C368" i="3"/>
  <c r="B369" i="3"/>
  <c r="C369" i="3"/>
  <c r="B370" i="3"/>
  <c r="C370" i="3"/>
  <c r="B371" i="3"/>
  <c r="C371" i="3"/>
  <c r="B372" i="3"/>
  <c r="C372" i="3"/>
  <c r="B373" i="3"/>
  <c r="C373" i="3"/>
  <c r="B374" i="3"/>
  <c r="C374" i="3"/>
  <c r="B375" i="3"/>
  <c r="C375" i="3"/>
  <c r="B376" i="3"/>
  <c r="C376" i="3"/>
  <c r="B377" i="3"/>
  <c r="C377" i="3"/>
  <c r="B378" i="3"/>
  <c r="C378" i="3"/>
  <c r="B379" i="3"/>
  <c r="C379" i="3"/>
  <c r="B380" i="3"/>
  <c r="C380" i="3"/>
  <c r="B381" i="3"/>
  <c r="C381" i="3"/>
  <c r="B382" i="3"/>
  <c r="C382" i="3"/>
  <c r="B383" i="3"/>
  <c r="C383" i="3"/>
  <c r="B384" i="3"/>
  <c r="C384" i="3"/>
  <c r="B385" i="3"/>
  <c r="C385" i="3"/>
  <c r="B386" i="3"/>
  <c r="C386" i="3"/>
  <c r="B387" i="3"/>
  <c r="C387" i="3"/>
  <c r="B388" i="3"/>
  <c r="C388" i="3"/>
  <c r="B389" i="3"/>
  <c r="C389" i="3"/>
  <c r="B390" i="3"/>
  <c r="C390" i="3"/>
  <c r="B391" i="3"/>
  <c r="C391" i="3"/>
  <c r="B392" i="3"/>
  <c r="C392" i="3"/>
  <c r="B393" i="3"/>
  <c r="C393" i="3"/>
  <c r="B394" i="3"/>
  <c r="C394" i="3"/>
  <c r="B395" i="3"/>
  <c r="C395" i="3"/>
  <c r="B396" i="3"/>
  <c r="C396" i="3"/>
  <c r="B397" i="3"/>
  <c r="C397" i="3"/>
  <c r="B398" i="3"/>
  <c r="C398" i="3"/>
  <c r="B399" i="3"/>
  <c r="C399" i="3"/>
  <c r="B400" i="3"/>
  <c r="C400" i="3"/>
  <c r="B401" i="3"/>
  <c r="C401" i="3"/>
  <c r="B402" i="3"/>
  <c r="C402" i="3"/>
  <c r="B403" i="3"/>
  <c r="C403" i="3"/>
  <c r="B404" i="3"/>
  <c r="C404" i="3"/>
  <c r="B405" i="3"/>
  <c r="C405" i="3"/>
  <c r="B406" i="3"/>
  <c r="C406" i="3"/>
  <c r="B407" i="3"/>
  <c r="C407" i="3"/>
  <c r="B408" i="3"/>
  <c r="C408" i="3"/>
  <c r="B409" i="3"/>
  <c r="C409" i="3"/>
  <c r="B410" i="3"/>
  <c r="C410" i="3"/>
  <c r="B411" i="3"/>
  <c r="C411" i="3"/>
  <c r="B412" i="3"/>
  <c r="C412" i="3"/>
  <c r="B413" i="3"/>
  <c r="C413" i="3"/>
  <c r="B414" i="3"/>
  <c r="C414" i="3"/>
  <c r="B415" i="3"/>
  <c r="C415" i="3"/>
  <c r="B416" i="3"/>
  <c r="C416" i="3"/>
  <c r="B417" i="3"/>
  <c r="C417" i="3"/>
  <c r="B418" i="3"/>
  <c r="C418" i="3"/>
  <c r="B419" i="3"/>
  <c r="C419" i="3"/>
  <c r="B420" i="3"/>
  <c r="C420" i="3"/>
  <c r="B421" i="3"/>
  <c r="C421" i="3"/>
  <c r="B422" i="3"/>
  <c r="C422" i="3"/>
  <c r="B423" i="3"/>
  <c r="C423" i="3"/>
  <c r="B424" i="3"/>
  <c r="C424" i="3"/>
  <c r="B425" i="3"/>
  <c r="C425" i="3"/>
  <c r="B426" i="3"/>
  <c r="C426" i="3"/>
  <c r="B427" i="3"/>
  <c r="C427" i="3"/>
  <c r="B428" i="3"/>
  <c r="C428" i="3"/>
  <c r="B429" i="3"/>
  <c r="C429" i="3"/>
  <c r="B430" i="3"/>
  <c r="C430" i="3"/>
  <c r="B431" i="3"/>
  <c r="C431" i="3"/>
  <c r="B432" i="3"/>
  <c r="C432" i="3"/>
  <c r="B433" i="3"/>
  <c r="C433" i="3"/>
  <c r="B434" i="3"/>
  <c r="C434" i="3"/>
  <c r="B435" i="3"/>
  <c r="C435" i="3"/>
  <c r="B436" i="3"/>
  <c r="C436" i="3"/>
  <c r="B437" i="3"/>
  <c r="C437" i="3"/>
  <c r="B438" i="3"/>
  <c r="C438" i="3"/>
  <c r="B439" i="3"/>
  <c r="C439" i="3"/>
  <c r="B440" i="3"/>
  <c r="C440" i="3"/>
  <c r="B441" i="3"/>
  <c r="C441" i="3"/>
  <c r="B442" i="3"/>
  <c r="C442" i="3"/>
  <c r="B443" i="3"/>
  <c r="C443" i="3"/>
  <c r="B444" i="3"/>
  <c r="C444" i="3"/>
  <c r="B445" i="3"/>
  <c r="C445" i="3"/>
  <c r="B446" i="3"/>
  <c r="C446" i="3"/>
  <c r="B447" i="3"/>
  <c r="C447" i="3"/>
  <c r="B448" i="3"/>
  <c r="C448" i="3"/>
  <c r="B449" i="3"/>
  <c r="C449" i="3"/>
  <c r="B450" i="3"/>
  <c r="C450" i="3"/>
  <c r="B451" i="3"/>
  <c r="C451" i="3"/>
  <c r="B452" i="3"/>
  <c r="C452" i="3"/>
  <c r="B453" i="3"/>
  <c r="C453" i="3"/>
  <c r="B454" i="3"/>
  <c r="C454" i="3"/>
  <c r="B455" i="3"/>
  <c r="C455" i="3"/>
  <c r="B456" i="3"/>
  <c r="C456" i="3"/>
  <c r="B457" i="3"/>
  <c r="C457" i="3"/>
  <c r="B458" i="3"/>
  <c r="C458" i="3"/>
  <c r="B459" i="3"/>
  <c r="C459" i="3"/>
  <c r="B460" i="3"/>
  <c r="C460" i="3"/>
  <c r="B461" i="3"/>
  <c r="C461" i="3"/>
  <c r="B462" i="3"/>
  <c r="C462" i="3"/>
  <c r="B463" i="3"/>
  <c r="C463" i="3"/>
  <c r="B464" i="3"/>
  <c r="C464" i="3"/>
  <c r="B465" i="3"/>
  <c r="C465" i="3"/>
  <c r="B466" i="3"/>
  <c r="C466" i="3"/>
  <c r="B467" i="3"/>
  <c r="C467" i="3"/>
  <c r="B468" i="3"/>
  <c r="C468" i="3"/>
  <c r="B469" i="3"/>
  <c r="C469" i="3"/>
  <c r="B470" i="3"/>
  <c r="C470" i="3"/>
  <c r="B471" i="3"/>
  <c r="C471" i="3"/>
  <c r="B472" i="3"/>
  <c r="C472" i="3"/>
  <c r="B473" i="3"/>
  <c r="C473" i="3"/>
  <c r="B474" i="3"/>
  <c r="C474" i="3"/>
  <c r="B475" i="3"/>
  <c r="C475" i="3"/>
  <c r="B476" i="3"/>
  <c r="C476" i="3"/>
  <c r="B477" i="3"/>
  <c r="C477" i="3"/>
  <c r="B478" i="3"/>
  <c r="C478" i="3"/>
  <c r="B479" i="3"/>
  <c r="C479" i="3"/>
  <c r="B480" i="3"/>
  <c r="C480" i="3"/>
  <c r="B481" i="3"/>
  <c r="C481" i="3"/>
  <c r="B482" i="3"/>
  <c r="C482" i="3"/>
  <c r="B483" i="3"/>
  <c r="C483" i="3"/>
  <c r="B484" i="3"/>
  <c r="C484" i="3"/>
  <c r="B485" i="3"/>
  <c r="C485" i="3"/>
  <c r="B486" i="3"/>
  <c r="C486" i="3"/>
  <c r="B487" i="3"/>
  <c r="C487" i="3"/>
  <c r="B488" i="3"/>
  <c r="C488" i="3"/>
  <c r="B489" i="3"/>
  <c r="C489" i="3"/>
  <c r="B490" i="3"/>
  <c r="C490" i="3"/>
  <c r="B491" i="3"/>
  <c r="C491" i="3"/>
  <c r="B492" i="3"/>
  <c r="C492" i="3"/>
  <c r="B493" i="3"/>
  <c r="C493" i="3"/>
  <c r="B494" i="3"/>
  <c r="C494" i="3"/>
  <c r="B495" i="3"/>
  <c r="C495" i="3"/>
  <c r="B496" i="3"/>
  <c r="C496" i="3"/>
  <c r="B497" i="3"/>
  <c r="C497" i="3"/>
  <c r="B498" i="3"/>
  <c r="C498" i="3"/>
  <c r="B499" i="3"/>
  <c r="C499" i="3"/>
  <c r="B500" i="3"/>
  <c r="C500" i="3"/>
  <c r="B501" i="3"/>
  <c r="C501" i="3"/>
  <c r="C2" i="3"/>
  <c r="B2" i="3"/>
  <c r="I2" i="2"/>
  <c r="I1" i="2" l="1"/>
  <c r="I1" i="1"/>
  <c r="I2" i="1"/>
  <c r="C16" i="1" l="1"/>
  <c r="C30" i="1"/>
  <c r="C45" i="1"/>
  <c r="C60" i="1"/>
  <c r="C75" i="1"/>
  <c r="C90" i="1"/>
  <c r="C105" i="1"/>
  <c r="C120" i="1"/>
  <c r="C135" i="1"/>
  <c r="C150" i="1"/>
  <c r="C166" i="1"/>
  <c r="C182" i="1"/>
  <c r="C198" i="1"/>
  <c r="C214" i="1"/>
  <c r="C230" i="1"/>
  <c r="C246" i="1"/>
  <c r="C262" i="1"/>
  <c r="C276" i="1"/>
  <c r="C290" i="1"/>
  <c r="C319" i="1"/>
  <c r="C333" i="1"/>
  <c r="C347" i="1"/>
  <c r="C361" i="1"/>
  <c r="C386" i="1"/>
  <c r="C402" i="1"/>
  <c r="C417" i="1"/>
  <c r="C432" i="1"/>
  <c r="C446" i="1"/>
  <c r="C461" i="1"/>
  <c r="C475" i="1"/>
  <c r="C489" i="1"/>
  <c r="C15" i="1"/>
  <c r="C29" i="1"/>
  <c r="C44" i="1"/>
  <c r="C59" i="1"/>
  <c r="C74" i="1"/>
  <c r="C89" i="1"/>
  <c r="C104" i="1"/>
  <c r="C119" i="1"/>
  <c r="C134" i="1"/>
  <c r="C149" i="1"/>
  <c r="C165" i="1"/>
  <c r="C181" i="1"/>
  <c r="C197" i="1"/>
  <c r="C213" i="1"/>
  <c r="C229" i="1"/>
  <c r="C245" i="1"/>
  <c r="C261" i="1"/>
  <c r="C275" i="1"/>
  <c r="C289" i="1"/>
  <c r="C304" i="1"/>
  <c r="C318" i="1"/>
  <c r="C332" i="1"/>
  <c r="C346" i="1"/>
  <c r="C374" i="1"/>
  <c r="C385" i="1"/>
  <c r="C401" i="1"/>
  <c r="C416" i="1"/>
  <c r="C431" i="1"/>
  <c r="C460" i="1"/>
  <c r="C474" i="1"/>
  <c r="C488" i="1"/>
  <c r="C14" i="1"/>
  <c r="C28" i="1"/>
  <c r="C43" i="1"/>
  <c r="C58" i="1"/>
  <c r="C73" i="1"/>
  <c r="C88" i="1"/>
  <c r="C103" i="1"/>
  <c r="C118" i="1"/>
  <c r="C133" i="1"/>
  <c r="C148" i="1"/>
  <c r="C164" i="1"/>
  <c r="C180" i="1"/>
  <c r="C196" i="1"/>
  <c r="C212" i="1"/>
  <c r="C228" i="1"/>
  <c r="C244" i="1"/>
  <c r="C260" i="1"/>
  <c r="C274" i="1"/>
  <c r="C303" i="1"/>
  <c r="C317" i="1"/>
  <c r="C331" i="1"/>
  <c r="C345" i="1"/>
  <c r="C360" i="1"/>
  <c r="C373" i="1"/>
  <c r="C384" i="1"/>
  <c r="C400" i="1"/>
  <c r="C415" i="1"/>
  <c r="C430" i="1"/>
  <c r="C445" i="1"/>
  <c r="C459" i="1"/>
  <c r="C473" i="1"/>
  <c r="C487" i="1"/>
  <c r="C13" i="1"/>
  <c r="C42" i="1"/>
  <c r="C57" i="1"/>
  <c r="C72" i="1"/>
  <c r="C87" i="1"/>
  <c r="C102" i="1"/>
  <c r="C117" i="1"/>
  <c r="C132" i="1"/>
  <c r="C147" i="1"/>
  <c r="C163" i="1"/>
  <c r="C179" i="1"/>
  <c r="C195" i="1"/>
  <c r="C211" i="1"/>
  <c r="C227" i="1"/>
  <c r="C243" i="1"/>
  <c r="C259" i="1"/>
  <c r="C273" i="1"/>
  <c r="C288" i="1"/>
  <c r="C302" i="1"/>
  <c r="C316" i="1"/>
  <c r="C330" i="1"/>
  <c r="C359" i="1"/>
  <c r="C372" i="1"/>
  <c r="C383" i="1"/>
  <c r="C399" i="1"/>
  <c r="C414" i="1"/>
  <c r="C429" i="1"/>
  <c r="C444" i="1"/>
  <c r="C458" i="1"/>
  <c r="C472" i="1"/>
  <c r="C501" i="1"/>
  <c r="C12" i="1"/>
  <c r="C27" i="1"/>
  <c r="C41" i="1"/>
  <c r="C56" i="1"/>
  <c r="C71" i="1"/>
  <c r="C86" i="1"/>
  <c r="C101" i="1"/>
  <c r="C116" i="1"/>
  <c r="C131" i="1"/>
  <c r="C146" i="1"/>
  <c r="C162" i="1"/>
  <c r="C178" i="1"/>
  <c r="C194" i="1"/>
  <c r="C210" i="1"/>
  <c r="C226" i="1"/>
  <c r="C242" i="1"/>
  <c r="C258" i="1"/>
  <c r="C287" i="1"/>
  <c r="C301" i="1"/>
  <c r="C315" i="1"/>
  <c r="C329" i="1"/>
  <c r="C344" i="1"/>
  <c r="C371" i="1"/>
  <c r="C382" i="1"/>
  <c r="C398" i="1"/>
  <c r="C413" i="1"/>
  <c r="C428" i="1"/>
  <c r="C443" i="1"/>
  <c r="C457" i="1"/>
  <c r="C471" i="1"/>
  <c r="C486" i="1"/>
  <c r="C500" i="1"/>
  <c r="C26" i="1"/>
  <c r="C40" i="1"/>
  <c r="C55" i="1"/>
  <c r="C70" i="1"/>
  <c r="C85" i="1"/>
  <c r="C100" i="1"/>
  <c r="C115" i="1"/>
  <c r="C130" i="1"/>
  <c r="C161" i="1"/>
  <c r="C177" i="1"/>
  <c r="C193" i="1"/>
  <c r="C209" i="1"/>
  <c r="C225" i="1"/>
  <c r="C241" i="1"/>
  <c r="C257" i="1"/>
  <c r="C272" i="1"/>
  <c r="C286" i="1"/>
  <c r="C300" i="1"/>
  <c r="C314" i="1"/>
  <c r="C343" i="1"/>
  <c r="C358" i="1"/>
  <c r="C370" i="1"/>
  <c r="C397" i="1"/>
  <c r="C412" i="1"/>
  <c r="C427" i="1"/>
  <c r="C442" i="1"/>
  <c r="C456" i="1"/>
  <c r="C485" i="1"/>
  <c r="C499" i="1"/>
  <c r="C11" i="1"/>
  <c r="C25" i="1"/>
  <c r="C39" i="1"/>
  <c r="C54" i="1"/>
  <c r="C69" i="1"/>
  <c r="C84" i="1"/>
  <c r="C99" i="1"/>
  <c r="C114" i="1"/>
  <c r="C145" i="1"/>
  <c r="C160" i="1"/>
  <c r="C176" i="1"/>
  <c r="C192" i="1"/>
  <c r="C208" i="1"/>
  <c r="C224" i="1"/>
  <c r="C240" i="1"/>
  <c r="C256" i="1"/>
  <c r="C271" i="1"/>
  <c r="C285" i="1"/>
  <c r="C299" i="1"/>
  <c r="C313" i="1"/>
  <c r="C328" i="1"/>
  <c r="C357" i="1"/>
  <c r="C381" i="1"/>
  <c r="C396" i="1"/>
  <c r="C411" i="1"/>
  <c r="C426" i="1"/>
  <c r="C441" i="1"/>
  <c r="C455" i="1"/>
  <c r="C470" i="1"/>
  <c r="C484" i="1"/>
  <c r="C498" i="1"/>
  <c r="C10" i="1"/>
  <c r="C24" i="1"/>
  <c r="C38" i="1"/>
  <c r="C53" i="1"/>
  <c r="C68" i="1"/>
  <c r="C83" i="1"/>
  <c r="C98" i="1"/>
  <c r="C129" i="1"/>
  <c r="C144" i="1"/>
  <c r="C159" i="1"/>
  <c r="C175" i="1"/>
  <c r="C191" i="1"/>
  <c r="C207" i="1"/>
  <c r="C223" i="1"/>
  <c r="C239" i="1"/>
  <c r="C255" i="1"/>
  <c r="C270" i="1"/>
  <c r="C284" i="1"/>
  <c r="C298" i="1"/>
  <c r="C327" i="1"/>
  <c r="C342" i="1"/>
  <c r="C356" i="1"/>
  <c r="C369" i="1"/>
  <c r="C380" i="1"/>
  <c r="C395" i="1"/>
  <c r="C410" i="1"/>
  <c r="C425" i="1"/>
  <c r="C440" i="1"/>
  <c r="C469" i="1"/>
  <c r="C483" i="1"/>
  <c r="C497" i="1"/>
  <c r="C9" i="1"/>
  <c r="C23" i="1"/>
  <c r="C37" i="1"/>
  <c r="C52" i="1"/>
  <c r="C67" i="1"/>
  <c r="C82" i="1"/>
  <c r="C113" i="1"/>
  <c r="C128" i="1"/>
  <c r="C143" i="1"/>
  <c r="C158" i="1"/>
  <c r="C174" i="1"/>
  <c r="C190" i="1"/>
  <c r="C206" i="1"/>
  <c r="C222" i="1"/>
  <c r="C238" i="1"/>
  <c r="C254" i="1"/>
  <c r="C269" i="1"/>
  <c r="C283" i="1"/>
  <c r="C297" i="1"/>
  <c r="C312" i="1"/>
  <c r="C341" i="1"/>
  <c r="C355" i="1"/>
  <c r="C368" i="1"/>
  <c r="C394" i="1"/>
  <c r="C409" i="1"/>
  <c r="C424" i="1"/>
  <c r="C439" i="1"/>
  <c r="C454" i="1"/>
  <c r="C468" i="1"/>
  <c r="C482" i="1"/>
  <c r="C496" i="1"/>
  <c r="C8" i="1"/>
  <c r="C22" i="1"/>
  <c r="C36" i="1"/>
  <c r="C51" i="1"/>
  <c r="C66" i="1"/>
  <c r="C97" i="1"/>
  <c r="C112" i="1"/>
  <c r="C127" i="1"/>
  <c r="C142" i="1"/>
  <c r="C157" i="1"/>
  <c r="C173" i="1"/>
  <c r="C189" i="1"/>
  <c r="C205" i="1"/>
  <c r="C221" i="1"/>
  <c r="C237" i="1"/>
  <c r="C253" i="1"/>
  <c r="C268" i="1"/>
  <c r="C282" i="1"/>
  <c r="C311" i="1"/>
  <c r="C326" i="1"/>
  <c r="C340" i="1"/>
  <c r="C354" i="1"/>
  <c r="C367" i="1"/>
  <c r="C379" i="1"/>
  <c r="C393" i="1"/>
  <c r="C408" i="1"/>
  <c r="C423" i="1"/>
  <c r="C453" i="1"/>
  <c r="C467" i="1"/>
  <c r="C481" i="1"/>
  <c r="C495" i="1"/>
  <c r="C7" i="1"/>
  <c r="C21" i="1"/>
  <c r="C50" i="1"/>
  <c r="C81" i="1"/>
  <c r="C96" i="1"/>
  <c r="C111" i="1"/>
  <c r="C126" i="1"/>
  <c r="C141" i="1"/>
  <c r="C156" i="1"/>
  <c r="C172" i="1"/>
  <c r="C188" i="1"/>
  <c r="C204" i="1"/>
  <c r="C220" i="1"/>
  <c r="C236" i="1"/>
  <c r="C252" i="1"/>
  <c r="C267" i="1"/>
  <c r="C281" i="1"/>
  <c r="C296" i="1"/>
  <c r="C310" i="1"/>
  <c r="C325" i="1"/>
  <c r="C339" i="1"/>
  <c r="C353" i="1"/>
  <c r="C366" i="1"/>
  <c r="C378" i="1"/>
  <c r="C392" i="1"/>
  <c r="C407" i="1"/>
  <c r="C438" i="1"/>
  <c r="C452" i="1"/>
  <c r="C466" i="1"/>
  <c r="C480" i="1"/>
  <c r="C494" i="1"/>
  <c r="C6" i="1"/>
  <c r="C20" i="1"/>
  <c r="C35" i="1"/>
  <c r="C65" i="1"/>
  <c r="C80" i="1"/>
  <c r="C95" i="1"/>
  <c r="C110" i="1"/>
  <c r="C125" i="1"/>
  <c r="C140" i="1"/>
  <c r="C155" i="1"/>
  <c r="C171" i="1"/>
  <c r="C187" i="1"/>
  <c r="C203" i="1"/>
  <c r="C219" i="1"/>
  <c r="C235" i="1"/>
  <c r="C251" i="1"/>
  <c r="C266" i="1"/>
  <c r="C295" i="1"/>
  <c r="C309" i="1"/>
  <c r="C324" i="1"/>
  <c r="C338" i="1"/>
  <c r="C352" i="1"/>
  <c r="C365" i="1"/>
  <c r="C391" i="1"/>
  <c r="C422" i="1"/>
  <c r="C437" i="1"/>
  <c r="C451" i="1"/>
  <c r="C465" i="1"/>
  <c r="C479" i="1"/>
  <c r="C5" i="1"/>
  <c r="C34" i="1"/>
  <c r="C49" i="1"/>
  <c r="C64" i="1"/>
  <c r="C79" i="1"/>
  <c r="C94" i="1"/>
  <c r="C109" i="1"/>
  <c r="C124" i="1"/>
  <c r="C139" i="1"/>
  <c r="C154" i="1"/>
  <c r="C170" i="1"/>
  <c r="C186" i="1"/>
  <c r="C202" i="1"/>
  <c r="C218" i="1"/>
  <c r="C234" i="1"/>
  <c r="C250" i="1"/>
  <c r="C265" i="1"/>
  <c r="C280" i="1"/>
  <c r="C294" i="1"/>
  <c r="C308" i="1"/>
  <c r="C323" i="1"/>
  <c r="C337" i="1"/>
  <c r="C351" i="1"/>
  <c r="C364" i="1"/>
  <c r="C377" i="1"/>
  <c r="C390" i="1"/>
  <c r="C406" i="1"/>
  <c r="C421" i="1"/>
  <c r="C436" i="1"/>
  <c r="C450" i="1"/>
  <c r="C464" i="1"/>
  <c r="C478" i="1"/>
  <c r="C493" i="1"/>
  <c r="C4" i="1"/>
  <c r="C19" i="1"/>
  <c r="C33" i="1"/>
  <c r="C48" i="1"/>
  <c r="C63" i="1"/>
  <c r="C78" i="1"/>
  <c r="C93" i="1"/>
  <c r="C108" i="1"/>
  <c r="C123" i="1"/>
  <c r="C138" i="1"/>
  <c r="C153" i="1"/>
  <c r="C169" i="1"/>
  <c r="C185" i="1"/>
  <c r="C201" i="1"/>
  <c r="C217" i="1"/>
  <c r="C233" i="1"/>
  <c r="C249" i="1"/>
  <c r="C279" i="1"/>
  <c r="C293" i="1"/>
  <c r="C307" i="1"/>
  <c r="C322" i="1"/>
  <c r="C336" i="1"/>
  <c r="C350" i="1"/>
  <c r="C389" i="1"/>
  <c r="C405" i="1"/>
  <c r="C420" i="1"/>
  <c r="C435" i="1"/>
  <c r="C449" i="1"/>
  <c r="C463" i="1"/>
  <c r="C492" i="1"/>
  <c r="C18" i="1"/>
  <c r="C32" i="1"/>
  <c r="C47" i="1"/>
  <c r="C62" i="1"/>
  <c r="C77" i="1"/>
  <c r="C92" i="1"/>
  <c r="C107" i="1"/>
  <c r="C122" i="1"/>
  <c r="C137" i="1"/>
  <c r="C152" i="1"/>
  <c r="C168" i="1"/>
  <c r="C184" i="1"/>
  <c r="C200" i="1"/>
  <c r="C216" i="1"/>
  <c r="C232" i="1"/>
  <c r="C248" i="1"/>
  <c r="C264" i="1"/>
  <c r="C278" i="1"/>
  <c r="C292" i="1"/>
  <c r="C306" i="1"/>
  <c r="C321" i="1"/>
  <c r="C335" i="1"/>
  <c r="C349" i="1"/>
  <c r="C363" i="1"/>
  <c r="C376" i="1"/>
  <c r="C388" i="1"/>
  <c r="C404" i="1"/>
  <c r="C419" i="1"/>
  <c r="C434" i="1"/>
  <c r="C448" i="1"/>
  <c r="C462" i="1"/>
  <c r="C477" i="1"/>
  <c r="C491" i="1"/>
  <c r="C3" i="1"/>
  <c r="C17" i="1"/>
  <c r="C31" i="1"/>
  <c r="C46" i="1"/>
  <c r="C61" i="1"/>
  <c r="C76" i="1"/>
  <c r="C91" i="1"/>
  <c r="C106" i="1"/>
  <c r="C121" i="1"/>
  <c r="C136" i="1"/>
  <c r="C151" i="1"/>
  <c r="C167" i="1"/>
  <c r="C183" i="1"/>
  <c r="C199" i="1"/>
  <c r="C215" i="1"/>
  <c r="C231" i="1"/>
  <c r="C247" i="1"/>
  <c r="C263" i="1"/>
  <c r="C277" i="1"/>
  <c r="C291" i="1"/>
  <c r="C305" i="1"/>
  <c r="C320" i="1"/>
  <c r="C334" i="1"/>
  <c r="C348" i="1"/>
  <c r="C362" i="1"/>
  <c r="C375" i="1"/>
  <c r="C387" i="1"/>
  <c r="C403" i="1"/>
  <c r="C418" i="1"/>
  <c r="C433" i="1"/>
  <c r="C447" i="1"/>
  <c r="C476" i="1"/>
  <c r="C490" i="1"/>
  <c r="C11" i="2"/>
  <c r="C23" i="2"/>
  <c r="C35" i="2"/>
  <c r="C47" i="2"/>
  <c r="C59" i="2"/>
  <c r="C71" i="2"/>
  <c r="C83" i="2"/>
  <c r="C95" i="2"/>
  <c r="C107" i="2"/>
  <c r="C119" i="2"/>
  <c r="C131" i="2"/>
  <c r="C143" i="2"/>
  <c r="C155" i="2"/>
  <c r="C167" i="2"/>
  <c r="C179" i="2"/>
  <c r="C191" i="2"/>
  <c r="C203" i="2"/>
  <c r="C215" i="2"/>
  <c r="C227" i="2"/>
  <c r="C239" i="2"/>
  <c r="C251" i="2"/>
  <c r="C263" i="2"/>
  <c r="C275" i="2"/>
  <c r="C287" i="2"/>
  <c r="C299" i="2"/>
  <c r="C311" i="2"/>
  <c r="C323" i="2"/>
  <c r="C335" i="2"/>
  <c r="C347" i="2"/>
  <c r="C359" i="2"/>
  <c r="C371" i="2"/>
  <c r="C383" i="2"/>
  <c r="C395" i="2"/>
  <c r="C407" i="2"/>
  <c r="C419" i="2"/>
  <c r="C431" i="2"/>
  <c r="C443" i="2"/>
  <c r="C455" i="2"/>
  <c r="C467" i="2"/>
  <c r="C479" i="2"/>
  <c r="C491" i="2"/>
  <c r="C10" i="2"/>
  <c r="C22" i="2"/>
  <c r="C34" i="2"/>
  <c r="C46" i="2"/>
  <c r="C58" i="2"/>
  <c r="C70" i="2"/>
  <c r="C82" i="2"/>
  <c r="C94" i="2"/>
  <c r="C106" i="2"/>
  <c r="C118" i="2"/>
  <c r="C130" i="2"/>
  <c r="C142" i="2"/>
  <c r="C154" i="2"/>
  <c r="C166" i="2"/>
  <c r="C178" i="2"/>
  <c r="C190" i="2"/>
  <c r="C202" i="2"/>
  <c r="C214" i="2"/>
  <c r="C226" i="2"/>
  <c r="C238" i="2"/>
  <c r="C250" i="2"/>
  <c r="C262" i="2"/>
  <c r="C274" i="2"/>
  <c r="C286" i="2"/>
  <c r="C298" i="2"/>
  <c r="C310" i="2"/>
  <c r="C322" i="2"/>
  <c r="C334" i="2"/>
  <c r="C346" i="2"/>
  <c r="C358" i="2"/>
  <c r="C370" i="2"/>
  <c r="C382" i="2"/>
  <c r="C394" i="2"/>
  <c r="C406" i="2"/>
  <c r="C418" i="2"/>
  <c r="C430" i="2"/>
  <c r="C442" i="2"/>
  <c r="C454" i="2"/>
  <c r="C466" i="2"/>
  <c r="C478" i="2"/>
  <c r="C490" i="2"/>
  <c r="C9" i="2"/>
  <c r="C21" i="2"/>
  <c r="C33" i="2"/>
  <c r="C45" i="2"/>
  <c r="C57" i="2"/>
  <c r="C69" i="2"/>
  <c r="C81" i="2"/>
  <c r="C93" i="2"/>
  <c r="C105" i="2"/>
  <c r="C117" i="2"/>
  <c r="C129" i="2"/>
  <c r="C141" i="2"/>
  <c r="C153" i="2"/>
  <c r="C165" i="2"/>
  <c r="C177" i="2"/>
  <c r="C189" i="2"/>
  <c r="C201" i="2"/>
  <c r="C213" i="2"/>
  <c r="C225" i="2"/>
  <c r="C237" i="2"/>
  <c r="C249" i="2"/>
  <c r="C261" i="2"/>
  <c r="C273" i="2"/>
  <c r="C285" i="2"/>
  <c r="C297" i="2"/>
  <c r="C309" i="2"/>
  <c r="C321" i="2"/>
  <c r="C333" i="2"/>
  <c r="C345" i="2"/>
  <c r="C357" i="2"/>
  <c r="C369" i="2"/>
  <c r="C381" i="2"/>
  <c r="C393" i="2"/>
  <c r="C405" i="2"/>
  <c r="C417" i="2"/>
  <c r="C429" i="2"/>
  <c r="C441" i="2"/>
  <c r="C453" i="2"/>
  <c r="C465" i="2"/>
  <c r="C477" i="2"/>
  <c r="C489" i="2"/>
  <c r="C501" i="2"/>
  <c r="C8" i="2"/>
  <c r="C20" i="2"/>
  <c r="C32" i="2"/>
  <c r="C44" i="2"/>
  <c r="C56" i="2"/>
  <c r="C68" i="2"/>
  <c r="C80" i="2"/>
  <c r="C92" i="2"/>
  <c r="C104" i="2"/>
  <c r="C116" i="2"/>
  <c r="C128" i="2"/>
  <c r="C140" i="2"/>
  <c r="C152" i="2"/>
  <c r="C164" i="2"/>
  <c r="C176" i="2"/>
  <c r="C188" i="2"/>
  <c r="C200" i="2"/>
  <c r="C212" i="2"/>
  <c r="C224" i="2"/>
  <c r="C236" i="2"/>
  <c r="C248" i="2"/>
  <c r="C260" i="2"/>
  <c r="C272" i="2"/>
  <c r="C284" i="2"/>
  <c r="C296" i="2"/>
  <c r="C308" i="2"/>
  <c r="C320" i="2"/>
  <c r="C332" i="2"/>
  <c r="C344" i="2"/>
  <c r="C356" i="2"/>
  <c r="C368" i="2"/>
  <c r="C380" i="2"/>
  <c r="C392" i="2"/>
  <c r="C404" i="2"/>
  <c r="C416" i="2"/>
  <c r="C428" i="2"/>
  <c r="C440" i="2"/>
  <c r="C452" i="2"/>
  <c r="C464" i="2"/>
  <c r="C476" i="2"/>
  <c r="C488" i="2"/>
  <c r="C500" i="2"/>
  <c r="C7" i="2"/>
  <c r="C19" i="2"/>
  <c r="C31" i="2"/>
  <c r="C43" i="2"/>
  <c r="C55" i="2"/>
  <c r="C67" i="2"/>
  <c r="C79" i="2"/>
  <c r="C91" i="2"/>
  <c r="C103" i="2"/>
  <c r="C115" i="2"/>
  <c r="C127" i="2"/>
  <c r="C139" i="2"/>
  <c r="C151" i="2"/>
  <c r="C163" i="2"/>
  <c r="C175" i="2"/>
  <c r="C187" i="2"/>
  <c r="C199" i="2"/>
  <c r="C211" i="2"/>
  <c r="C223" i="2"/>
  <c r="C235" i="2"/>
  <c r="C247" i="2"/>
  <c r="C259" i="2"/>
  <c r="C271" i="2"/>
  <c r="C283" i="2"/>
  <c r="C295" i="2"/>
  <c r="C307" i="2"/>
  <c r="C319" i="2"/>
  <c r="C331" i="2"/>
  <c r="C343" i="2"/>
  <c r="C355" i="2"/>
  <c r="C367" i="2"/>
  <c r="C379" i="2"/>
  <c r="C391" i="2"/>
  <c r="C403" i="2"/>
  <c r="C415" i="2"/>
  <c r="C427" i="2"/>
  <c r="C439" i="2"/>
  <c r="C451" i="2"/>
  <c r="C463" i="2"/>
  <c r="C475" i="2"/>
  <c r="C487" i="2"/>
  <c r="C499" i="2"/>
  <c r="C18" i="2"/>
  <c r="C30" i="2"/>
  <c r="C42" i="2"/>
  <c r="C54" i="2"/>
  <c r="C66" i="2"/>
  <c r="C78" i="2"/>
  <c r="C90" i="2"/>
  <c r="C102" i="2"/>
  <c r="C114" i="2"/>
  <c r="C126" i="2"/>
  <c r="C138" i="2"/>
  <c r="C150" i="2"/>
  <c r="C162" i="2"/>
  <c r="C174" i="2"/>
  <c r="C186" i="2"/>
  <c r="C198" i="2"/>
  <c r="C210" i="2"/>
  <c r="C222" i="2"/>
  <c r="C234" i="2"/>
  <c r="C246" i="2"/>
  <c r="C258" i="2"/>
  <c r="C270" i="2"/>
  <c r="C282" i="2"/>
  <c r="C294" i="2"/>
  <c r="C306" i="2"/>
  <c r="C318" i="2"/>
  <c r="C330" i="2"/>
  <c r="C342" i="2"/>
  <c r="C354" i="2"/>
  <c r="C366" i="2"/>
  <c r="C378" i="2"/>
  <c r="C390" i="2"/>
  <c r="C402" i="2"/>
  <c r="C414" i="2"/>
  <c r="C426" i="2"/>
  <c r="C438" i="2"/>
  <c r="C450" i="2"/>
  <c r="C462" i="2"/>
  <c r="C474" i="2"/>
  <c r="C486" i="2"/>
  <c r="C498" i="2"/>
  <c r="C17" i="2"/>
  <c r="C29" i="2"/>
  <c r="C41" i="2"/>
  <c r="C53" i="2"/>
  <c r="C65" i="2"/>
  <c r="C77" i="2"/>
  <c r="C89" i="2"/>
  <c r="C101" i="2"/>
  <c r="C113" i="2"/>
  <c r="C125" i="2"/>
  <c r="C137" i="2"/>
  <c r="C149" i="2"/>
  <c r="C161" i="2"/>
  <c r="C173" i="2"/>
  <c r="C185" i="2"/>
  <c r="C197" i="2"/>
  <c r="C209" i="2"/>
  <c r="C221" i="2"/>
  <c r="C233" i="2"/>
  <c r="C245" i="2"/>
  <c r="C257" i="2"/>
  <c r="C269" i="2"/>
  <c r="C281" i="2"/>
  <c r="C293" i="2"/>
  <c r="C305" i="2"/>
  <c r="C317" i="2"/>
  <c r="C329" i="2"/>
  <c r="C341" i="2"/>
  <c r="C353" i="2"/>
  <c r="C365" i="2"/>
  <c r="C377" i="2"/>
  <c r="C389" i="2"/>
  <c r="C401" i="2"/>
  <c r="C413" i="2"/>
  <c r="C425" i="2"/>
  <c r="C437" i="2"/>
  <c r="C449" i="2"/>
  <c r="C461" i="2"/>
  <c r="C473" i="2"/>
  <c r="C485" i="2"/>
  <c r="C497" i="2"/>
  <c r="C6" i="2"/>
  <c r="C16" i="2"/>
  <c r="C28" i="2"/>
  <c r="C40" i="2"/>
  <c r="C52" i="2"/>
  <c r="C64" i="2"/>
  <c r="C76" i="2"/>
  <c r="C88" i="2"/>
  <c r="C100" i="2"/>
  <c r="C112" i="2"/>
  <c r="C124" i="2"/>
  <c r="C136" i="2"/>
  <c r="C148" i="2"/>
  <c r="C160" i="2"/>
  <c r="C172" i="2"/>
  <c r="C184" i="2"/>
  <c r="C196" i="2"/>
  <c r="C208" i="2"/>
  <c r="C220" i="2"/>
  <c r="C232" i="2"/>
  <c r="C244" i="2"/>
  <c r="C256" i="2"/>
  <c r="C268" i="2"/>
  <c r="C280" i="2"/>
  <c r="C292" i="2"/>
  <c r="C304" i="2"/>
  <c r="C316" i="2"/>
  <c r="C328" i="2"/>
  <c r="C340" i="2"/>
  <c r="C352" i="2"/>
  <c r="C364" i="2"/>
  <c r="C376" i="2"/>
  <c r="C388" i="2"/>
  <c r="C400" i="2"/>
  <c r="C412" i="2"/>
  <c r="C424" i="2"/>
  <c r="C436" i="2"/>
  <c r="C448" i="2"/>
  <c r="C460" i="2"/>
  <c r="C472" i="2"/>
  <c r="C484" i="2"/>
  <c r="C496" i="2"/>
  <c r="C5" i="2"/>
  <c r="C15" i="2"/>
  <c r="C27" i="2"/>
  <c r="C39" i="2"/>
  <c r="C51" i="2"/>
  <c r="C63" i="2"/>
  <c r="C75" i="2"/>
  <c r="C87" i="2"/>
  <c r="C99" i="2"/>
  <c r="C111" i="2"/>
  <c r="C123" i="2"/>
  <c r="C135" i="2"/>
  <c r="C147" i="2"/>
  <c r="C159" i="2"/>
  <c r="C171" i="2"/>
  <c r="C183" i="2"/>
  <c r="C195" i="2"/>
  <c r="C207" i="2"/>
  <c r="C219" i="2"/>
  <c r="C231" i="2"/>
  <c r="C243" i="2"/>
  <c r="C255" i="2"/>
  <c r="C267" i="2"/>
  <c r="C279" i="2"/>
  <c r="C291" i="2"/>
  <c r="C303" i="2"/>
  <c r="C315" i="2"/>
  <c r="C327" i="2"/>
  <c r="C339" i="2"/>
  <c r="C351" i="2"/>
  <c r="C363" i="2"/>
  <c r="C375" i="2"/>
  <c r="C387" i="2"/>
  <c r="C399" i="2"/>
  <c r="C411" i="2"/>
  <c r="C423" i="2"/>
  <c r="C435" i="2"/>
  <c r="C447" i="2"/>
  <c r="C459" i="2"/>
  <c r="C471" i="2"/>
  <c r="C483" i="2"/>
  <c r="C495" i="2"/>
  <c r="C3" i="2"/>
  <c r="C12" i="2"/>
  <c r="C24" i="2"/>
  <c r="C36" i="2"/>
  <c r="C48" i="2"/>
  <c r="C60" i="2"/>
  <c r="C72" i="2"/>
  <c r="C84" i="2"/>
  <c r="C96" i="2"/>
  <c r="C108" i="2"/>
  <c r="C120" i="2"/>
  <c r="C132" i="2"/>
  <c r="C144" i="2"/>
  <c r="C156" i="2"/>
  <c r="C168" i="2"/>
  <c r="C180" i="2"/>
  <c r="C192" i="2"/>
  <c r="C204" i="2"/>
  <c r="C216" i="2"/>
  <c r="C228" i="2"/>
  <c r="C240" i="2"/>
  <c r="C252" i="2"/>
  <c r="C264" i="2"/>
  <c r="C276" i="2"/>
  <c r="C288" i="2"/>
  <c r="C300" i="2"/>
  <c r="C312" i="2"/>
  <c r="C324" i="2"/>
  <c r="C336" i="2"/>
  <c r="C348" i="2"/>
  <c r="C360" i="2"/>
  <c r="C372" i="2"/>
  <c r="C384" i="2"/>
  <c r="C396" i="2"/>
  <c r="C408" i="2"/>
  <c r="C420" i="2"/>
  <c r="C432" i="2"/>
  <c r="C444" i="2"/>
  <c r="C456" i="2"/>
  <c r="C468" i="2"/>
  <c r="C480" i="2"/>
  <c r="C492" i="2"/>
  <c r="C62" i="2"/>
  <c r="C134" i="2"/>
  <c r="C206" i="2"/>
  <c r="C278" i="2"/>
  <c r="C350" i="2"/>
  <c r="C422" i="2"/>
  <c r="C494" i="2"/>
  <c r="C61" i="2"/>
  <c r="C133" i="2"/>
  <c r="C205" i="2"/>
  <c r="C277" i="2"/>
  <c r="C349" i="2"/>
  <c r="C421" i="2"/>
  <c r="C493" i="2"/>
  <c r="C50" i="2"/>
  <c r="C122" i="2"/>
  <c r="C194" i="2"/>
  <c r="C266" i="2"/>
  <c r="C338" i="2"/>
  <c r="C410" i="2"/>
  <c r="C482" i="2"/>
  <c r="C49" i="2"/>
  <c r="C121" i="2"/>
  <c r="C193" i="2"/>
  <c r="C265" i="2"/>
  <c r="C337" i="2"/>
  <c r="C409" i="2"/>
  <c r="C481" i="2"/>
  <c r="C38" i="2"/>
  <c r="C110" i="2"/>
  <c r="C182" i="2"/>
  <c r="C254" i="2"/>
  <c r="C326" i="2"/>
  <c r="C398" i="2"/>
  <c r="C470" i="2"/>
  <c r="C37" i="2"/>
  <c r="C109" i="2"/>
  <c r="C181" i="2"/>
  <c r="C253" i="2"/>
  <c r="C325" i="2"/>
  <c r="C397" i="2"/>
  <c r="C469" i="2"/>
  <c r="C26" i="2"/>
  <c r="C98" i="2"/>
  <c r="C170" i="2"/>
  <c r="C242" i="2"/>
  <c r="C314" i="2"/>
  <c r="C386" i="2"/>
  <c r="C458" i="2"/>
  <c r="C25" i="2"/>
  <c r="C97" i="2"/>
  <c r="C169" i="2"/>
  <c r="C241" i="2"/>
  <c r="C313" i="2"/>
  <c r="C385" i="2"/>
  <c r="C457" i="2"/>
  <c r="C14" i="2"/>
  <c r="C86" i="2"/>
  <c r="C158" i="2"/>
  <c r="C230" i="2"/>
  <c r="C302" i="2"/>
  <c r="C374" i="2"/>
  <c r="C446" i="2"/>
  <c r="C73" i="2"/>
  <c r="C145" i="2"/>
  <c r="C217" i="2"/>
  <c r="C289" i="2"/>
  <c r="C361" i="2"/>
  <c r="C433" i="2"/>
  <c r="C373" i="2"/>
  <c r="C362" i="2"/>
  <c r="C301" i="2"/>
  <c r="C290" i="2"/>
  <c r="C229" i="2"/>
  <c r="C218" i="2"/>
  <c r="C157" i="2"/>
  <c r="C146" i="2"/>
  <c r="C85" i="2"/>
  <c r="C13" i="2"/>
  <c r="C445" i="2"/>
  <c r="C74" i="2"/>
  <c r="C4" i="2"/>
  <c r="C434" i="2"/>
  <c r="C2" i="2"/>
  <c r="C2" i="1"/>
  <c r="D387" i="1" l="1"/>
  <c r="F387" i="1" s="1"/>
  <c r="D302" i="1"/>
  <c r="D256" i="1"/>
  <c r="D409" i="1"/>
  <c r="D355" i="1"/>
  <c r="D248" i="1"/>
  <c r="D382" i="1"/>
  <c r="D371" i="1"/>
  <c r="D348" i="1"/>
  <c r="D369" i="1"/>
  <c r="D304" i="1"/>
  <c r="D374" i="1"/>
  <c r="D360" i="1"/>
  <c r="D445" i="1"/>
  <c r="D288" i="1"/>
  <c r="D27" i="1"/>
  <c r="D344" i="1"/>
  <c r="D486" i="1"/>
  <c r="D272" i="1"/>
  <c r="D358" i="1"/>
  <c r="D11" i="1"/>
  <c r="D145" i="1"/>
  <c r="D328" i="1"/>
  <c r="D381" i="1"/>
  <c r="D470" i="1"/>
  <c r="D129" i="1"/>
  <c r="D342" i="1"/>
  <c r="D113" i="1"/>
  <c r="D312" i="1"/>
  <c r="D454" i="1"/>
  <c r="D97" i="1"/>
  <c r="D326" i="1"/>
  <c r="D379" i="1"/>
  <c r="D81" i="1"/>
  <c r="D296" i="1"/>
  <c r="D438" i="1"/>
  <c r="D35" i="1"/>
  <c r="D65" i="1"/>
  <c r="D422" i="1"/>
  <c r="D49" i="1"/>
  <c r="D280" i="1"/>
  <c r="D377" i="1"/>
  <c r="D406" i="1"/>
  <c r="D493" i="1"/>
  <c r="D19" i="1"/>
  <c r="D264" i="1"/>
  <c r="D363" i="1"/>
  <c r="D376" i="1"/>
  <c r="D477" i="1"/>
  <c r="D3" i="1"/>
  <c r="D461" i="1"/>
  <c r="D439" i="1"/>
  <c r="D501" i="1"/>
  <c r="D401" i="1"/>
  <c r="D431" i="1"/>
  <c r="D413" i="1"/>
  <c r="D12" i="1"/>
  <c r="D140" i="1"/>
  <c r="D268" i="1"/>
  <c r="D79" i="1"/>
  <c r="D207" i="1"/>
  <c r="D335" i="1"/>
  <c r="D66" i="1"/>
  <c r="D194" i="1"/>
  <c r="D322" i="1"/>
  <c r="D450" i="1"/>
  <c r="D77" i="1"/>
  <c r="D205" i="1"/>
  <c r="D333" i="1"/>
  <c r="D88" i="1"/>
  <c r="D147" i="1"/>
  <c r="D331" i="1"/>
  <c r="D59" i="1"/>
  <c r="D278" i="1"/>
  <c r="D214" i="1"/>
  <c r="D396" i="1"/>
  <c r="D217" i="1"/>
  <c r="D400" i="1"/>
  <c r="D22" i="1"/>
  <c r="D494" i="1"/>
  <c r="D415" i="1"/>
  <c r="D132" i="1"/>
  <c r="D71" i="1"/>
  <c r="D58" i="1"/>
  <c r="D314" i="1"/>
  <c r="D69" i="1"/>
  <c r="D325" i="1"/>
  <c r="D404" i="1"/>
  <c r="D46" i="1"/>
  <c r="D75" i="1"/>
  <c r="D219" i="1"/>
  <c r="D225" i="1"/>
  <c r="D30" i="1"/>
  <c r="D416" i="1"/>
  <c r="D485" i="1"/>
  <c r="D395" i="1"/>
  <c r="D124" i="1"/>
  <c r="D63" i="1"/>
  <c r="D319" i="1"/>
  <c r="D178" i="1"/>
  <c r="D434" i="1"/>
  <c r="D61" i="1"/>
  <c r="D317" i="1"/>
  <c r="D411" i="1"/>
  <c r="D158" i="1"/>
  <c r="D398" i="1"/>
  <c r="D116" i="1"/>
  <c r="D170" i="1"/>
  <c r="D64" i="1"/>
  <c r="D291" i="1"/>
  <c r="D54" i="1"/>
  <c r="D469" i="1"/>
  <c r="D492" i="1"/>
  <c r="D473" i="1"/>
  <c r="D47" i="1"/>
  <c r="D162" i="1"/>
  <c r="D173" i="1"/>
  <c r="D89" i="1"/>
  <c r="D394" i="1"/>
  <c r="D118" i="1"/>
  <c r="D53" i="1"/>
  <c r="D462" i="1"/>
  <c r="D483" i="1"/>
  <c r="D488" i="1"/>
  <c r="D9" i="1"/>
  <c r="D100" i="1"/>
  <c r="D228" i="1"/>
  <c r="D39" i="1"/>
  <c r="D167" i="1"/>
  <c r="D295" i="1"/>
  <c r="D26" i="1"/>
  <c r="D154" i="1"/>
  <c r="D282" i="1"/>
  <c r="D410" i="1"/>
  <c r="D37" i="1"/>
  <c r="D165" i="1"/>
  <c r="D293" i="1"/>
  <c r="D48" i="1"/>
  <c r="D436" i="1"/>
  <c r="D324" i="1"/>
  <c r="D78" i="1"/>
  <c r="D139" i="1"/>
  <c r="D299" i="1"/>
  <c r="D235" i="1"/>
  <c r="D171" i="1"/>
  <c r="D265" i="1"/>
  <c r="D105" i="1"/>
  <c r="D86" i="1"/>
  <c r="D453" i="1"/>
  <c r="D476" i="1"/>
  <c r="D481" i="1"/>
  <c r="D500" i="1"/>
  <c r="D92" i="1"/>
  <c r="D220" i="1"/>
  <c r="D31" i="1"/>
  <c r="D159" i="1"/>
  <c r="D287" i="1"/>
  <c r="D18" i="1"/>
  <c r="D146" i="1"/>
  <c r="D274" i="1"/>
  <c r="D402" i="1"/>
  <c r="D29" i="1"/>
  <c r="D157" i="1"/>
  <c r="D285" i="1"/>
  <c r="D40" i="1"/>
  <c r="D443" i="1"/>
  <c r="D340" i="1"/>
  <c r="D160" i="1"/>
  <c r="D310" i="1"/>
  <c r="D238" i="1"/>
  <c r="D174" i="1"/>
  <c r="D273" i="1"/>
  <c r="D121" i="1"/>
  <c r="D102" i="1"/>
  <c r="D446" i="1"/>
  <c r="D467" i="1"/>
  <c r="D472" i="1"/>
  <c r="D491" i="1"/>
  <c r="D84" i="1"/>
  <c r="D212" i="1"/>
  <c r="D23" i="1"/>
  <c r="D151" i="1"/>
  <c r="D279" i="1"/>
  <c r="D266" i="1"/>
  <c r="D277" i="1"/>
  <c r="D168" i="1"/>
  <c r="D437" i="1"/>
  <c r="D460" i="1"/>
  <c r="D465" i="1"/>
  <c r="D484" i="1"/>
  <c r="D76" i="1"/>
  <c r="D204" i="1"/>
  <c r="D15" i="1"/>
  <c r="D143" i="1"/>
  <c r="D271" i="1"/>
  <c r="D399" i="1"/>
  <c r="D130" i="1"/>
  <c r="D258" i="1"/>
  <c r="D386" i="1"/>
  <c r="D13" i="1"/>
  <c r="D141" i="1"/>
  <c r="D269" i="1"/>
  <c r="D24" i="1"/>
  <c r="D152" i="1"/>
  <c r="D372" i="1"/>
  <c r="D176" i="1"/>
  <c r="D318" i="1"/>
  <c r="D246" i="1"/>
  <c r="D182" i="1"/>
  <c r="D289" i="1"/>
  <c r="D153" i="1"/>
  <c r="D134" i="1"/>
  <c r="D421" i="1"/>
  <c r="D449" i="1"/>
  <c r="D60" i="1"/>
  <c r="D316" i="1"/>
  <c r="D255" i="1"/>
  <c r="D114" i="1"/>
  <c r="D370" i="1"/>
  <c r="D125" i="1"/>
  <c r="D8" i="1"/>
  <c r="D51" i="1"/>
  <c r="D334" i="1"/>
  <c r="D190" i="1"/>
  <c r="D169" i="1"/>
  <c r="D419" i="1"/>
  <c r="D479" i="1"/>
  <c r="D164" i="1"/>
  <c r="D103" i="1"/>
  <c r="D359" i="1"/>
  <c r="D218" i="1"/>
  <c r="D346" i="1"/>
  <c r="D101" i="1"/>
  <c r="D357" i="1"/>
  <c r="D99" i="1"/>
  <c r="D352" i="1"/>
  <c r="D203" i="1"/>
  <c r="D193" i="1"/>
  <c r="D499" i="1"/>
  <c r="D244" i="1"/>
  <c r="D42" i="1"/>
  <c r="D309" i="1"/>
  <c r="D227" i="1"/>
  <c r="D108" i="1"/>
  <c r="D34" i="1"/>
  <c r="D301" i="1"/>
  <c r="D123" i="1"/>
  <c r="D230" i="1"/>
  <c r="D70" i="1"/>
  <c r="D138" i="1"/>
  <c r="D32" i="1"/>
  <c r="D179" i="1"/>
  <c r="D430" i="1"/>
  <c r="D451" i="1"/>
  <c r="D456" i="1"/>
  <c r="D475" i="1"/>
  <c r="D68" i="1"/>
  <c r="D196" i="1"/>
  <c r="D7" i="1"/>
  <c r="D135" i="1"/>
  <c r="D263" i="1"/>
  <c r="D391" i="1"/>
  <c r="D122" i="1"/>
  <c r="D250" i="1"/>
  <c r="D378" i="1"/>
  <c r="D5" i="1"/>
  <c r="D133" i="1"/>
  <c r="D261" i="1"/>
  <c r="D16" i="1"/>
  <c r="D144" i="1"/>
  <c r="D385" i="1"/>
  <c r="D110" i="1"/>
  <c r="D184" i="1"/>
  <c r="D320" i="1"/>
  <c r="D251" i="1"/>
  <c r="D187" i="1"/>
  <c r="D297" i="1"/>
  <c r="D161" i="1"/>
  <c r="D150" i="1"/>
  <c r="D444" i="1"/>
  <c r="D468" i="1"/>
  <c r="D188" i="1"/>
  <c r="D127" i="1"/>
  <c r="D383" i="1"/>
  <c r="D242" i="1"/>
  <c r="D498" i="1"/>
  <c r="D253" i="1"/>
  <c r="D136" i="1"/>
  <c r="D192" i="1"/>
  <c r="D254" i="1"/>
  <c r="D305" i="1"/>
  <c r="D321" i="1"/>
  <c r="D487" i="1"/>
  <c r="D424" i="1"/>
  <c r="D432" i="1"/>
  <c r="D36" i="1"/>
  <c r="D292" i="1"/>
  <c r="D231" i="1"/>
  <c r="D90" i="1"/>
  <c r="D474" i="1"/>
  <c r="D229" i="1"/>
  <c r="D112" i="1"/>
  <c r="D142" i="1"/>
  <c r="D216" i="1"/>
  <c r="D267" i="1"/>
  <c r="D380" i="1"/>
  <c r="D339" i="1"/>
  <c r="D478" i="1"/>
  <c r="D393" i="1"/>
  <c r="D441" i="1"/>
  <c r="D55" i="1"/>
  <c r="D183" i="1"/>
  <c r="D426" i="1"/>
  <c r="D420" i="1"/>
  <c r="D107" i="1"/>
  <c r="D73" i="1"/>
  <c r="D17" i="1"/>
  <c r="D290" i="1"/>
  <c r="D56" i="1"/>
  <c r="D166" i="1"/>
  <c r="D10" i="1"/>
  <c r="D452" i="1"/>
  <c r="D243" i="1"/>
  <c r="D425" i="1"/>
  <c r="D414" i="1"/>
  <c r="D435" i="1"/>
  <c r="D440" i="1"/>
  <c r="D459" i="1"/>
  <c r="D52" i="1"/>
  <c r="D180" i="1"/>
  <c r="D308" i="1"/>
  <c r="D119" i="1"/>
  <c r="D247" i="1"/>
  <c r="D375" i="1"/>
  <c r="D106" i="1"/>
  <c r="D234" i="1"/>
  <c r="D362" i="1"/>
  <c r="D490" i="1"/>
  <c r="D117" i="1"/>
  <c r="D245" i="1"/>
  <c r="D373" i="1"/>
  <c r="D128" i="1"/>
  <c r="D67" i="1"/>
  <c r="D126" i="1"/>
  <c r="D200" i="1"/>
  <c r="D336" i="1"/>
  <c r="D259" i="1"/>
  <c r="D195" i="1"/>
  <c r="D313" i="1"/>
  <c r="D177" i="1"/>
  <c r="D323" i="1"/>
  <c r="D405" i="1"/>
  <c r="D428" i="1"/>
  <c r="D433" i="1"/>
  <c r="D495" i="1"/>
  <c r="D448" i="1"/>
  <c r="D44" i="1"/>
  <c r="D172" i="1"/>
  <c r="D300" i="1"/>
  <c r="D111" i="1"/>
  <c r="D239" i="1"/>
  <c r="D367" i="1"/>
  <c r="D98" i="1"/>
  <c r="D226" i="1"/>
  <c r="D354" i="1"/>
  <c r="D482" i="1"/>
  <c r="D109" i="1"/>
  <c r="D237" i="1"/>
  <c r="D365" i="1"/>
  <c r="D120" i="1"/>
  <c r="D83" i="1"/>
  <c r="D208" i="1"/>
  <c r="D350" i="1"/>
  <c r="D262" i="1"/>
  <c r="D198" i="1"/>
  <c r="D364" i="1"/>
  <c r="D185" i="1"/>
  <c r="D337" i="1"/>
  <c r="D480" i="1"/>
  <c r="D471" i="1"/>
  <c r="D412" i="1"/>
  <c r="D417" i="1"/>
  <c r="D463" i="1"/>
  <c r="D457" i="1"/>
  <c r="D28" i="1"/>
  <c r="D156" i="1"/>
  <c r="D284" i="1"/>
  <c r="D95" i="1"/>
  <c r="D223" i="1"/>
  <c r="D351" i="1"/>
  <c r="D82" i="1"/>
  <c r="D210" i="1"/>
  <c r="D338" i="1"/>
  <c r="D466" i="1"/>
  <c r="D93" i="1"/>
  <c r="D221" i="1"/>
  <c r="D349" i="1"/>
  <c r="D104" i="1"/>
  <c r="D115" i="1"/>
  <c r="D224" i="1"/>
  <c r="D366" i="1"/>
  <c r="D270" i="1"/>
  <c r="D206" i="1"/>
  <c r="D388" i="1"/>
  <c r="D201" i="1"/>
  <c r="D384" i="1"/>
  <c r="D6" i="1"/>
  <c r="D361" i="1"/>
  <c r="D91" i="1"/>
  <c r="D286" i="1"/>
  <c r="D241" i="1"/>
  <c r="D57" i="1"/>
  <c r="D38" i="1"/>
  <c r="D298" i="1"/>
  <c r="D62" i="1"/>
  <c r="D163" i="1"/>
  <c r="D497" i="1"/>
  <c r="D236" i="1"/>
  <c r="D303" i="1"/>
  <c r="D45" i="1"/>
  <c r="D257" i="1"/>
  <c r="D21" i="1"/>
  <c r="D356" i="1"/>
  <c r="D315" i="1"/>
  <c r="D137" i="1"/>
  <c r="D496" i="1"/>
  <c r="D455" i="1"/>
  <c r="D403" i="1"/>
  <c r="D408" i="1"/>
  <c r="D447" i="1"/>
  <c r="D489" i="1"/>
  <c r="D20" i="1"/>
  <c r="D148" i="1"/>
  <c r="D276" i="1"/>
  <c r="D87" i="1"/>
  <c r="D215" i="1"/>
  <c r="D343" i="1"/>
  <c r="D74" i="1"/>
  <c r="D202" i="1"/>
  <c r="D330" i="1"/>
  <c r="D458" i="1"/>
  <c r="D85" i="1"/>
  <c r="D213" i="1"/>
  <c r="D341" i="1"/>
  <c r="D96" i="1"/>
  <c r="D131" i="1"/>
  <c r="D329" i="1"/>
  <c r="D240" i="1"/>
  <c r="D43" i="1"/>
  <c r="D275" i="1"/>
  <c r="D211" i="1"/>
  <c r="D390" i="1"/>
  <c r="D209" i="1"/>
  <c r="D392" i="1"/>
  <c r="D14" i="1"/>
  <c r="D423" i="1"/>
  <c r="D397" i="1"/>
  <c r="D429" i="1"/>
  <c r="D4" i="1"/>
  <c r="D260" i="1"/>
  <c r="D199" i="1"/>
  <c r="D327" i="1"/>
  <c r="D186" i="1"/>
  <c r="D442" i="1"/>
  <c r="D197" i="1"/>
  <c r="D80" i="1"/>
  <c r="D345" i="1"/>
  <c r="D283" i="1"/>
  <c r="D155" i="1"/>
  <c r="D41" i="1"/>
  <c r="D407" i="1"/>
  <c r="D389" i="1"/>
  <c r="D33" i="1"/>
  <c r="D252" i="1"/>
  <c r="D191" i="1"/>
  <c r="D50" i="1"/>
  <c r="D306" i="1"/>
  <c r="D189" i="1"/>
  <c r="D72" i="1"/>
  <c r="D222" i="1"/>
  <c r="D25" i="1"/>
  <c r="D311" i="1"/>
  <c r="D181" i="1"/>
  <c r="D249" i="1"/>
  <c r="D175" i="1"/>
  <c r="D418" i="1"/>
  <c r="D427" i="1"/>
  <c r="D294" i="1"/>
  <c r="D149" i="1"/>
  <c r="D94" i="1"/>
  <c r="D281" i="1"/>
  <c r="D347" i="1"/>
  <c r="D353" i="1"/>
  <c r="D232" i="1"/>
  <c r="D307" i="1"/>
  <c r="D332" i="1"/>
  <c r="D464" i="1"/>
  <c r="D368" i="1"/>
  <c r="D233" i="1"/>
  <c r="D6" i="2"/>
  <c r="D3" i="2"/>
  <c r="D438" i="2"/>
  <c r="D177" i="2"/>
  <c r="D273" i="2"/>
  <c r="D369" i="2"/>
  <c r="D465" i="2"/>
  <c r="D92" i="2"/>
  <c r="D188" i="2"/>
  <c r="D284" i="2"/>
  <c r="D380" i="2"/>
  <c r="D476" i="2"/>
  <c r="D127" i="2"/>
  <c r="D223" i="2"/>
  <c r="D319" i="2"/>
  <c r="D415" i="2"/>
  <c r="D58" i="2"/>
  <c r="D154" i="2"/>
  <c r="D250" i="2"/>
  <c r="D346" i="2"/>
  <c r="D442" i="2"/>
  <c r="D69" i="2"/>
  <c r="D165" i="2"/>
  <c r="D261" i="2"/>
  <c r="D357" i="2"/>
  <c r="D453" i="2"/>
  <c r="D64" i="2"/>
  <c r="D160" i="2"/>
  <c r="D256" i="2"/>
  <c r="D352" i="2"/>
  <c r="D22" i="2"/>
  <c r="D118" i="2"/>
  <c r="D214" i="2"/>
  <c r="D310" i="2"/>
  <c r="D406" i="2"/>
  <c r="D123" i="2"/>
  <c r="D315" i="2"/>
  <c r="D480" i="2"/>
  <c r="D435" i="2"/>
  <c r="D147" i="2"/>
  <c r="D21" i="2"/>
  <c r="D44" i="2"/>
  <c r="D49" i="2"/>
  <c r="D169" i="2"/>
  <c r="D265" i="2"/>
  <c r="D361" i="2"/>
  <c r="D457" i="2"/>
  <c r="D84" i="2"/>
  <c r="D180" i="2"/>
  <c r="D276" i="2"/>
  <c r="D372" i="2"/>
  <c r="D468" i="2"/>
  <c r="D119" i="2"/>
  <c r="D215" i="2"/>
  <c r="D311" i="2"/>
  <c r="D407" i="2"/>
  <c r="D50" i="2"/>
  <c r="D146" i="2"/>
  <c r="D242" i="2"/>
  <c r="D338" i="2"/>
  <c r="D434" i="2"/>
  <c r="D61" i="2"/>
  <c r="D157" i="2"/>
  <c r="D253" i="2"/>
  <c r="D349" i="2"/>
  <c r="D445" i="2"/>
  <c r="D56" i="2"/>
  <c r="D152" i="2"/>
  <c r="D248" i="2"/>
  <c r="D344" i="2"/>
  <c r="D14" i="2"/>
  <c r="D110" i="2"/>
  <c r="D206" i="2"/>
  <c r="D302" i="2"/>
  <c r="D398" i="2"/>
  <c r="D107" i="2"/>
  <c r="D299" i="2"/>
  <c r="D499" i="2"/>
  <c r="D464" i="2"/>
  <c r="D275" i="2"/>
  <c r="D35" i="2"/>
  <c r="D105" i="2"/>
  <c r="D7" i="2"/>
  <c r="D57" i="2"/>
  <c r="D355" i="2"/>
  <c r="D161" i="2"/>
  <c r="D257" i="2"/>
  <c r="D353" i="2"/>
  <c r="D449" i="2"/>
  <c r="D76" i="2"/>
  <c r="D172" i="2"/>
  <c r="D268" i="2"/>
  <c r="D364" i="2"/>
  <c r="D460" i="2"/>
  <c r="D111" i="2"/>
  <c r="D207" i="2"/>
  <c r="D303" i="2"/>
  <c r="D399" i="2"/>
  <c r="D42" i="2"/>
  <c r="D138" i="2"/>
  <c r="D234" i="2"/>
  <c r="D330" i="2"/>
  <c r="D426" i="2"/>
  <c r="D53" i="2"/>
  <c r="D149" i="2"/>
  <c r="D245" i="2"/>
  <c r="D341" i="2"/>
  <c r="D437" i="2"/>
  <c r="D48" i="2"/>
  <c r="D144" i="2"/>
  <c r="D240" i="2"/>
  <c r="D336" i="2"/>
  <c r="D432" i="2"/>
  <c r="D102" i="2"/>
  <c r="D198" i="2"/>
  <c r="D294" i="2"/>
  <c r="D390" i="2"/>
  <c r="D91" i="2"/>
  <c r="D283" i="2"/>
  <c r="D478" i="2"/>
  <c r="D448" i="2"/>
  <c r="D163" i="2"/>
  <c r="D9" i="2"/>
  <c r="D15" i="2"/>
  <c r="D65" i="2"/>
  <c r="D470" i="2"/>
  <c r="D153" i="2"/>
  <c r="D249" i="2"/>
  <c r="D345" i="2"/>
  <c r="D441" i="2"/>
  <c r="D68" i="2"/>
  <c r="D164" i="2"/>
  <c r="D260" i="2"/>
  <c r="D356" i="2"/>
  <c r="D452" i="2"/>
  <c r="D103" i="2"/>
  <c r="D199" i="2"/>
  <c r="D295" i="2"/>
  <c r="D391" i="2"/>
  <c r="D487" i="2"/>
  <c r="D130" i="2"/>
  <c r="D226" i="2"/>
  <c r="D322" i="2"/>
  <c r="D418" i="2"/>
  <c r="D45" i="2"/>
  <c r="D141" i="2"/>
  <c r="D237" i="2"/>
  <c r="D333" i="2"/>
  <c r="D429" i="2"/>
  <c r="D40" i="2"/>
  <c r="D136" i="2"/>
  <c r="D232" i="2"/>
  <c r="D328" i="2"/>
  <c r="D424" i="2"/>
  <c r="D94" i="2"/>
  <c r="D190" i="2"/>
  <c r="D286" i="2"/>
  <c r="D382" i="2"/>
  <c r="D75" i="2"/>
  <c r="D267" i="2"/>
  <c r="D462" i="2"/>
  <c r="D291" i="2"/>
  <c r="D67" i="2"/>
  <c r="D23" i="2"/>
  <c r="D73" i="2"/>
  <c r="D387" i="2"/>
  <c r="D227" i="2"/>
  <c r="D145" i="2"/>
  <c r="D241" i="2"/>
  <c r="D337" i="2"/>
  <c r="D433" i="2"/>
  <c r="D60" i="2"/>
  <c r="D156" i="2"/>
  <c r="D252" i="2"/>
  <c r="D348" i="2"/>
  <c r="D444" i="2"/>
  <c r="D95" i="2"/>
  <c r="D191" i="2"/>
  <c r="D287" i="2"/>
  <c r="D383" i="2"/>
  <c r="D479" i="2"/>
  <c r="D122" i="2"/>
  <c r="D218" i="2"/>
  <c r="D314" i="2"/>
  <c r="D410" i="2"/>
  <c r="D37" i="2"/>
  <c r="D133" i="2"/>
  <c r="D229" i="2"/>
  <c r="D325" i="2"/>
  <c r="D421" i="2"/>
  <c r="D32" i="2"/>
  <c r="D128" i="2"/>
  <c r="D224" i="2"/>
  <c r="D320" i="2"/>
  <c r="D416" i="2"/>
  <c r="D86" i="2"/>
  <c r="D182" i="2"/>
  <c r="D278" i="2"/>
  <c r="D374" i="2"/>
  <c r="D501" i="2"/>
  <c r="D59" i="2"/>
  <c r="D251" i="2"/>
  <c r="D446" i="2"/>
  <c r="D419" i="2"/>
  <c r="D195" i="2"/>
  <c r="D31" i="2"/>
  <c r="D81" i="2"/>
  <c r="D259" i="2"/>
  <c r="D371" i="2"/>
  <c r="D498" i="2"/>
  <c r="D137" i="2"/>
  <c r="D233" i="2"/>
  <c r="D329" i="2"/>
  <c r="D425" i="2"/>
  <c r="D52" i="2"/>
  <c r="D148" i="2"/>
  <c r="D244" i="2"/>
  <c r="D340" i="2"/>
  <c r="D436" i="2"/>
  <c r="D87" i="2"/>
  <c r="D183" i="2"/>
  <c r="D279" i="2"/>
  <c r="D375" i="2"/>
  <c r="D471" i="2"/>
  <c r="D114" i="2"/>
  <c r="D210" i="2"/>
  <c r="D306" i="2"/>
  <c r="D402" i="2"/>
  <c r="D29" i="2"/>
  <c r="D125" i="2"/>
  <c r="D221" i="2"/>
  <c r="D317" i="2"/>
  <c r="D413" i="2"/>
  <c r="D24" i="2"/>
  <c r="D120" i="2"/>
  <c r="D216" i="2"/>
  <c r="D312" i="2"/>
  <c r="D408" i="2"/>
  <c r="D78" i="2"/>
  <c r="D174" i="2"/>
  <c r="D270" i="2"/>
  <c r="D366" i="2"/>
  <c r="D492" i="2"/>
  <c r="D43" i="2"/>
  <c r="D235" i="2"/>
  <c r="D427" i="2"/>
  <c r="D494" i="2"/>
  <c r="D454" i="2"/>
  <c r="D323" i="2"/>
  <c r="D39" i="2"/>
  <c r="D89" i="2"/>
  <c r="D491" i="2"/>
  <c r="D131" i="2"/>
  <c r="D243" i="2"/>
  <c r="D339" i="2"/>
  <c r="D99" i="2"/>
  <c r="D129" i="2"/>
  <c r="D225" i="2"/>
  <c r="D321" i="2"/>
  <c r="D417" i="2"/>
  <c r="D140" i="2"/>
  <c r="D236" i="2"/>
  <c r="D332" i="2"/>
  <c r="D428" i="2"/>
  <c r="D79" i="2"/>
  <c r="D175" i="2"/>
  <c r="D271" i="2"/>
  <c r="D367" i="2"/>
  <c r="D463" i="2"/>
  <c r="D106" i="2"/>
  <c r="D202" i="2"/>
  <c r="D298" i="2"/>
  <c r="D394" i="2"/>
  <c r="D490" i="2"/>
  <c r="D117" i="2"/>
  <c r="D213" i="2"/>
  <c r="D309" i="2"/>
  <c r="D405" i="2"/>
  <c r="D16" i="2"/>
  <c r="D112" i="2"/>
  <c r="D208" i="2"/>
  <c r="D304" i="2"/>
  <c r="D400" i="2"/>
  <c r="D70" i="2"/>
  <c r="D166" i="2"/>
  <c r="D262" i="2"/>
  <c r="D358" i="2"/>
  <c r="D475" i="2"/>
  <c r="D27" i="2"/>
  <c r="D219" i="2"/>
  <c r="D411" i="2"/>
  <c r="D488" i="2"/>
  <c r="D486" i="2"/>
  <c r="D10" i="2"/>
  <c r="D97" i="2"/>
  <c r="D403" i="2"/>
  <c r="D115" i="2"/>
  <c r="D211" i="2"/>
  <c r="D121" i="2"/>
  <c r="D217" i="2"/>
  <c r="D313" i="2"/>
  <c r="D409" i="2"/>
  <c r="D132" i="2"/>
  <c r="D228" i="2"/>
  <c r="D324" i="2"/>
  <c r="D420" i="2"/>
  <c r="D71" i="2"/>
  <c r="D167" i="2"/>
  <c r="D263" i="2"/>
  <c r="D359" i="2"/>
  <c r="D455" i="2"/>
  <c r="D98" i="2"/>
  <c r="D194" i="2"/>
  <c r="D290" i="2"/>
  <c r="D386" i="2"/>
  <c r="D482" i="2"/>
  <c r="D109" i="2"/>
  <c r="D205" i="2"/>
  <c r="D301" i="2"/>
  <c r="D397" i="2"/>
  <c r="D8" i="2"/>
  <c r="D104" i="2"/>
  <c r="D200" i="2"/>
  <c r="D296" i="2"/>
  <c r="D392" i="2"/>
  <c r="D62" i="2"/>
  <c r="D158" i="2"/>
  <c r="D254" i="2"/>
  <c r="D350" i="2"/>
  <c r="D459" i="2"/>
  <c r="D11" i="2"/>
  <c r="D203" i="2"/>
  <c r="D395" i="2"/>
  <c r="D500" i="2"/>
  <c r="D472" i="2"/>
  <c r="D496" i="2"/>
  <c r="D18" i="2"/>
  <c r="D4" i="2"/>
  <c r="D83" i="2"/>
  <c r="D113" i="2"/>
  <c r="D209" i="2"/>
  <c r="D305" i="2"/>
  <c r="D401" i="2"/>
  <c r="D497" i="2"/>
  <c r="D124" i="2"/>
  <c r="D220" i="2"/>
  <c r="D316" i="2"/>
  <c r="D412" i="2"/>
  <c r="D63" i="2"/>
  <c r="D159" i="2"/>
  <c r="D255" i="2"/>
  <c r="D351" i="2"/>
  <c r="D447" i="2"/>
  <c r="D90" i="2"/>
  <c r="D186" i="2"/>
  <c r="D282" i="2"/>
  <c r="D378" i="2"/>
  <c r="D474" i="2"/>
  <c r="D101" i="2"/>
  <c r="D197" i="2"/>
  <c r="D293" i="2"/>
  <c r="D389" i="2"/>
  <c r="D485" i="2"/>
  <c r="D96" i="2"/>
  <c r="D192" i="2"/>
  <c r="D288" i="2"/>
  <c r="D384" i="2"/>
  <c r="D54" i="2"/>
  <c r="D150" i="2"/>
  <c r="D246" i="2"/>
  <c r="D342" i="2"/>
  <c r="D443" i="2"/>
  <c r="D187" i="2"/>
  <c r="D379" i="2"/>
  <c r="D495" i="2"/>
  <c r="D493" i="2"/>
  <c r="D456" i="2"/>
  <c r="D26" i="2"/>
  <c r="D12" i="2"/>
  <c r="D17" i="2"/>
  <c r="D185" i="2"/>
  <c r="D281" i="2"/>
  <c r="D377" i="2"/>
  <c r="D473" i="2"/>
  <c r="D100" i="2"/>
  <c r="D196" i="2"/>
  <c r="D292" i="2"/>
  <c r="D388" i="2"/>
  <c r="D484" i="2"/>
  <c r="D135" i="2"/>
  <c r="D231" i="2"/>
  <c r="D327" i="2"/>
  <c r="D423" i="2"/>
  <c r="D66" i="2"/>
  <c r="D162" i="2"/>
  <c r="D258" i="2"/>
  <c r="D354" i="2"/>
  <c r="D450" i="2"/>
  <c r="D77" i="2"/>
  <c r="D173" i="2"/>
  <c r="D269" i="2"/>
  <c r="D365" i="2"/>
  <c r="D461" i="2"/>
  <c r="D72" i="2"/>
  <c r="D168" i="2"/>
  <c r="D264" i="2"/>
  <c r="D360" i="2"/>
  <c r="D30" i="2"/>
  <c r="D126" i="2"/>
  <c r="D222" i="2"/>
  <c r="D318" i="2"/>
  <c r="D414" i="2"/>
  <c r="D139" i="2"/>
  <c r="D331" i="2"/>
  <c r="D451" i="2"/>
  <c r="D19" i="2"/>
  <c r="D307" i="2"/>
  <c r="D13" i="2"/>
  <c r="D36" i="2"/>
  <c r="D41" i="2"/>
  <c r="D204" i="2"/>
  <c r="D335" i="2"/>
  <c r="D458" i="2"/>
  <c r="D80" i="2"/>
  <c r="D230" i="2"/>
  <c r="D179" i="2"/>
  <c r="D116" i="2"/>
  <c r="D247" i="2"/>
  <c r="D370" i="2"/>
  <c r="D477" i="2"/>
  <c r="D142" i="2"/>
  <c r="D25" i="2"/>
  <c r="D108" i="2"/>
  <c r="D239" i="2"/>
  <c r="D362" i="2"/>
  <c r="D469" i="2"/>
  <c r="D134" i="2"/>
  <c r="D33" i="2"/>
  <c r="D489" i="2"/>
  <c r="D151" i="2"/>
  <c r="D274" i="2"/>
  <c r="D381" i="2"/>
  <c r="D46" i="2"/>
  <c r="D20" i="2"/>
  <c r="D481" i="2"/>
  <c r="D143" i="2"/>
  <c r="D266" i="2"/>
  <c r="D373" i="2"/>
  <c r="D38" i="2"/>
  <c r="D28" i="2"/>
  <c r="D393" i="2"/>
  <c r="D55" i="2"/>
  <c r="D178" i="2"/>
  <c r="D285" i="2"/>
  <c r="D376" i="2"/>
  <c r="D483" i="2"/>
  <c r="D34" i="2"/>
  <c r="D385" i="2"/>
  <c r="D47" i="2"/>
  <c r="D170" i="2"/>
  <c r="D277" i="2"/>
  <c r="D368" i="2"/>
  <c r="D467" i="2"/>
  <c r="D5" i="2"/>
  <c r="D297" i="2"/>
  <c r="D404" i="2"/>
  <c r="D82" i="2"/>
  <c r="D189" i="2"/>
  <c r="D280" i="2"/>
  <c r="D430" i="2"/>
  <c r="D363" i="2"/>
  <c r="D289" i="2"/>
  <c r="D396" i="2"/>
  <c r="D74" i="2"/>
  <c r="D181" i="2"/>
  <c r="D272" i="2"/>
  <c r="D422" i="2"/>
  <c r="D347" i="2"/>
  <c r="D201" i="2"/>
  <c r="D308" i="2"/>
  <c r="D439" i="2"/>
  <c r="D93" i="2"/>
  <c r="D184" i="2"/>
  <c r="D334" i="2"/>
  <c r="D171" i="2"/>
  <c r="D440" i="2"/>
  <c r="D193" i="2"/>
  <c r="D300" i="2"/>
  <c r="D431" i="2"/>
  <c r="D85" i="2"/>
  <c r="D176" i="2"/>
  <c r="D326" i="2"/>
  <c r="D155" i="2"/>
  <c r="D212" i="2"/>
  <c r="D343" i="2"/>
  <c r="D466" i="2"/>
  <c r="D88" i="2"/>
  <c r="D238" i="2"/>
  <c r="D51" i="2"/>
  <c r="D2" i="2"/>
  <c r="F2" i="2" s="1"/>
  <c r="D2" i="1"/>
  <c r="E387" i="1" l="1"/>
  <c r="G387" i="1" s="1"/>
  <c r="E96" i="1"/>
  <c r="G96" i="1" s="1"/>
  <c r="F96" i="1"/>
  <c r="E465" i="1"/>
  <c r="F465" i="1"/>
  <c r="E9" i="1"/>
  <c r="G9" i="1" s="1"/>
  <c r="F9" i="1"/>
  <c r="F189" i="1"/>
  <c r="E189" i="1"/>
  <c r="G189" i="1" s="1"/>
  <c r="F131" i="1"/>
  <c r="E131" i="1"/>
  <c r="G131" i="1" s="1"/>
  <c r="F482" i="1"/>
  <c r="E482" i="1"/>
  <c r="E290" i="1"/>
  <c r="F290" i="1"/>
  <c r="E451" i="1"/>
  <c r="F451" i="1"/>
  <c r="F176" i="1"/>
  <c r="E176" i="1"/>
  <c r="G176" i="1" s="1"/>
  <c r="E102" i="1"/>
  <c r="G102" i="1" s="1"/>
  <c r="F102" i="1"/>
  <c r="F100" i="1"/>
  <c r="E100" i="1"/>
  <c r="G100" i="1" s="1"/>
  <c r="E222" i="1"/>
  <c r="G222" i="1" s="1"/>
  <c r="F222" i="1"/>
  <c r="E240" i="1"/>
  <c r="G240" i="1" s="1"/>
  <c r="F240" i="1"/>
  <c r="E20" i="1"/>
  <c r="G20" i="1" s="1"/>
  <c r="F20" i="1"/>
  <c r="F457" i="1"/>
  <c r="E457" i="1"/>
  <c r="E237" i="1"/>
  <c r="G237" i="1" s="1"/>
  <c r="F237" i="1"/>
  <c r="F234" i="1"/>
  <c r="E234" i="1"/>
  <c r="G234" i="1" s="1"/>
  <c r="E166" i="1"/>
  <c r="G166" i="1" s="1"/>
  <c r="F166" i="1"/>
  <c r="E216" i="1"/>
  <c r="G216" i="1" s="1"/>
  <c r="F216" i="1"/>
  <c r="E136" i="1"/>
  <c r="G136" i="1" s="1"/>
  <c r="F136" i="1"/>
  <c r="E110" i="1"/>
  <c r="G110" i="1" s="1"/>
  <c r="F110" i="1"/>
  <c r="E475" i="1"/>
  <c r="G475" i="1" s="1"/>
  <c r="F475" i="1"/>
  <c r="E244" i="1"/>
  <c r="F244" i="1"/>
  <c r="F190" i="1"/>
  <c r="E190" i="1"/>
  <c r="G190" i="1" s="1"/>
  <c r="F246" i="1"/>
  <c r="E246" i="1"/>
  <c r="F204" i="1"/>
  <c r="E204" i="1"/>
  <c r="G204" i="1" s="1"/>
  <c r="E467" i="1"/>
  <c r="F467" i="1"/>
  <c r="F274" i="1"/>
  <c r="E274" i="1"/>
  <c r="E235" i="1"/>
  <c r="G235" i="1" s="1"/>
  <c r="F235" i="1"/>
  <c r="E39" i="1"/>
  <c r="G39" i="1" s="1"/>
  <c r="F39" i="1"/>
  <c r="F469" i="1"/>
  <c r="E469" i="1"/>
  <c r="E395" i="1"/>
  <c r="F395" i="1"/>
  <c r="E494" i="1"/>
  <c r="F494" i="1"/>
  <c r="F194" i="1"/>
  <c r="E194" i="1"/>
  <c r="G194" i="1" s="1"/>
  <c r="E376" i="1"/>
  <c r="F376" i="1"/>
  <c r="E326" i="1"/>
  <c r="F326" i="1"/>
  <c r="F27" i="1"/>
  <c r="E27" i="1"/>
  <c r="G27" i="1" s="1"/>
  <c r="E306" i="1"/>
  <c r="G306" i="1" s="1"/>
  <c r="F306" i="1"/>
  <c r="F247" i="1"/>
  <c r="E247" i="1"/>
  <c r="F121" i="1"/>
  <c r="E121" i="1"/>
  <c r="G121" i="1" s="1"/>
  <c r="E447" i="1"/>
  <c r="F447" i="1"/>
  <c r="E417" i="1"/>
  <c r="F417" i="1"/>
  <c r="F375" i="1"/>
  <c r="E375" i="1"/>
  <c r="E112" i="1"/>
  <c r="G112" i="1" s="1"/>
  <c r="F112" i="1"/>
  <c r="F144" i="1"/>
  <c r="E144" i="1"/>
  <c r="G144" i="1" s="1"/>
  <c r="F193" i="1"/>
  <c r="E193" i="1"/>
  <c r="G193" i="1" s="1"/>
  <c r="F51" i="1"/>
  <c r="E51" i="1"/>
  <c r="G51" i="1" s="1"/>
  <c r="E18" i="1"/>
  <c r="G18" i="1" s="1"/>
  <c r="F18" i="1"/>
  <c r="F332" i="1"/>
  <c r="E332" i="1"/>
  <c r="E442" i="1"/>
  <c r="F442" i="1"/>
  <c r="E163" i="1"/>
  <c r="G163" i="1" s="1"/>
  <c r="F163" i="1"/>
  <c r="E224" i="1"/>
  <c r="G224" i="1" s="1"/>
  <c r="F224" i="1"/>
  <c r="F405" i="1"/>
  <c r="E405" i="1"/>
  <c r="E464" i="1"/>
  <c r="G464" i="1" s="1"/>
  <c r="F464" i="1"/>
  <c r="E25" i="1"/>
  <c r="G25" i="1" s="1"/>
  <c r="F25" i="1"/>
  <c r="E197" i="1"/>
  <c r="G197" i="1" s="1"/>
  <c r="F197" i="1"/>
  <c r="E43" i="1"/>
  <c r="G43" i="1" s="1"/>
  <c r="F43" i="1"/>
  <c r="E148" i="1"/>
  <c r="G148" i="1" s="1"/>
  <c r="F148" i="1"/>
  <c r="E497" i="1"/>
  <c r="F497" i="1"/>
  <c r="E366" i="1"/>
  <c r="F366" i="1"/>
  <c r="F28" i="1"/>
  <c r="E28" i="1"/>
  <c r="G28" i="1" s="1"/>
  <c r="E365" i="1"/>
  <c r="G365" i="1" s="1"/>
  <c r="F365" i="1"/>
  <c r="E428" i="1"/>
  <c r="F428" i="1"/>
  <c r="F362" i="1"/>
  <c r="E362" i="1"/>
  <c r="E10" i="1"/>
  <c r="G10" i="1" s="1"/>
  <c r="F10" i="1"/>
  <c r="E267" i="1"/>
  <c r="G267" i="1" s="1"/>
  <c r="F267" i="1"/>
  <c r="E192" i="1"/>
  <c r="G192" i="1" s="1"/>
  <c r="F192" i="1"/>
  <c r="E184" i="1"/>
  <c r="G184" i="1" s="1"/>
  <c r="F184" i="1"/>
  <c r="E68" i="1"/>
  <c r="G68" i="1" s="1"/>
  <c r="F68" i="1"/>
  <c r="F42" i="1"/>
  <c r="E42" i="1"/>
  <c r="G42" i="1" s="1"/>
  <c r="F169" i="1"/>
  <c r="E169" i="1"/>
  <c r="G169" i="1" s="1"/>
  <c r="E182" i="1"/>
  <c r="G182" i="1" s="1"/>
  <c r="F182" i="1"/>
  <c r="E15" i="1"/>
  <c r="G15" i="1" s="1"/>
  <c r="F15" i="1"/>
  <c r="E472" i="1"/>
  <c r="F472" i="1"/>
  <c r="F402" i="1"/>
  <c r="E402" i="1"/>
  <c r="F171" i="1"/>
  <c r="E171" i="1"/>
  <c r="G171" i="1" s="1"/>
  <c r="F167" i="1"/>
  <c r="E167" i="1"/>
  <c r="G167" i="1" s="1"/>
  <c r="E492" i="1"/>
  <c r="G492" i="1" s="1"/>
  <c r="F492" i="1"/>
  <c r="E124" i="1"/>
  <c r="G124" i="1" s="1"/>
  <c r="F124" i="1"/>
  <c r="E415" i="1"/>
  <c r="F415" i="1"/>
  <c r="E322" i="1"/>
  <c r="F322" i="1"/>
  <c r="F477" i="1"/>
  <c r="E477" i="1"/>
  <c r="F379" i="1"/>
  <c r="E379" i="1"/>
  <c r="E344" i="1"/>
  <c r="F344" i="1"/>
  <c r="F199" i="1"/>
  <c r="E199" i="1"/>
  <c r="G199" i="1" s="1"/>
  <c r="E242" i="1"/>
  <c r="G242" i="1" s="1"/>
  <c r="F242" i="1"/>
  <c r="F207" i="1"/>
  <c r="E207" i="1"/>
  <c r="G207" i="1" s="1"/>
  <c r="F276" i="1"/>
  <c r="E276" i="1"/>
  <c r="E120" i="1"/>
  <c r="G120" i="1" s="1"/>
  <c r="F120" i="1"/>
  <c r="F491" i="1"/>
  <c r="E491" i="1"/>
  <c r="E132" i="1"/>
  <c r="G132" i="1" s="1"/>
  <c r="F132" i="1"/>
  <c r="E181" i="1"/>
  <c r="G181" i="1" s="1"/>
  <c r="F181" i="1"/>
  <c r="F206" i="1"/>
  <c r="E206" i="1"/>
  <c r="G206" i="1" s="1"/>
  <c r="F284" i="1"/>
  <c r="E284" i="1"/>
  <c r="E83" i="1"/>
  <c r="G83" i="1" s="1"/>
  <c r="F83" i="1"/>
  <c r="E117" i="1"/>
  <c r="G117" i="1" s="1"/>
  <c r="F117" i="1"/>
  <c r="E339" i="1"/>
  <c r="F339" i="1"/>
  <c r="F251" i="1"/>
  <c r="E251" i="1"/>
  <c r="E7" i="1"/>
  <c r="G7" i="1" s="1"/>
  <c r="F7" i="1"/>
  <c r="F227" i="1"/>
  <c r="E227" i="1"/>
  <c r="G227" i="1" s="1"/>
  <c r="E153" i="1"/>
  <c r="G153" i="1" s="1"/>
  <c r="F153" i="1"/>
  <c r="E157" i="1"/>
  <c r="G157" i="1" s="1"/>
  <c r="F157" i="1"/>
  <c r="E319" i="1"/>
  <c r="F319" i="1"/>
  <c r="F71" i="1"/>
  <c r="E71" i="1"/>
  <c r="G71" i="1" s="1"/>
  <c r="F77" i="1"/>
  <c r="E77" i="1"/>
  <c r="G77" i="1" s="1"/>
  <c r="E296" i="1"/>
  <c r="F296" i="1"/>
  <c r="F256" i="1"/>
  <c r="E256" i="1"/>
  <c r="E249" i="1"/>
  <c r="F249" i="1"/>
  <c r="E283" i="1"/>
  <c r="F283" i="1"/>
  <c r="F390" i="1"/>
  <c r="E390" i="1"/>
  <c r="F215" i="1"/>
  <c r="E215" i="1"/>
  <c r="G215" i="1" s="1"/>
  <c r="E45" i="1"/>
  <c r="G45" i="1" s="1"/>
  <c r="F45" i="1"/>
  <c r="F388" i="1"/>
  <c r="E388" i="1"/>
  <c r="F95" i="1"/>
  <c r="E95" i="1"/>
  <c r="G95" i="1" s="1"/>
  <c r="F208" i="1"/>
  <c r="E208" i="1"/>
  <c r="G208" i="1" s="1"/>
  <c r="E448" i="1"/>
  <c r="F448" i="1"/>
  <c r="F245" i="1"/>
  <c r="E245" i="1"/>
  <c r="F425" i="1"/>
  <c r="E425" i="1"/>
  <c r="E478" i="1"/>
  <c r="F478" i="1"/>
  <c r="F321" i="1"/>
  <c r="E321" i="1"/>
  <c r="E187" i="1"/>
  <c r="G187" i="1" s="1"/>
  <c r="F187" i="1"/>
  <c r="F135" i="1"/>
  <c r="E135" i="1"/>
  <c r="G135" i="1" s="1"/>
  <c r="E108" i="1"/>
  <c r="G108" i="1" s="1"/>
  <c r="F108" i="1"/>
  <c r="F164" i="1"/>
  <c r="E164" i="1"/>
  <c r="G164" i="1" s="1"/>
  <c r="F134" i="1"/>
  <c r="E134" i="1"/>
  <c r="G134" i="1" s="1"/>
  <c r="E399" i="1"/>
  <c r="G399" i="1" s="1"/>
  <c r="F399" i="1"/>
  <c r="E212" i="1"/>
  <c r="G212" i="1" s="1"/>
  <c r="F212" i="1"/>
  <c r="E285" i="1"/>
  <c r="F285" i="1"/>
  <c r="E86" i="1"/>
  <c r="G86" i="1" s="1"/>
  <c r="F86" i="1"/>
  <c r="E154" i="1"/>
  <c r="G154" i="1" s="1"/>
  <c r="F154" i="1"/>
  <c r="E162" i="1"/>
  <c r="G162" i="1" s="1"/>
  <c r="F162" i="1"/>
  <c r="E178" i="1"/>
  <c r="G178" i="1" s="1"/>
  <c r="F178" i="1"/>
  <c r="E58" i="1"/>
  <c r="G58" i="1" s="1"/>
  <c r="F58" i="1"/>
  <c r="E205" i="1"/>
  <c r="G205" i="1" s="1"/>
  <c r="F205" i="1"/>
  <c r="F439" i="1"/>
  <c r="E439" i="1"/>
  <c r="F438" i="1"/>
  <c r="E438" i="1"/>
  <c r="E358" i="1"/>
  <c r="F358" i="1"/>
  <c r="F409" i="1"/>
  <c r="E409" i="1"/>
  <c r="F313" i="1"/>
  <c r="E313" i="1"/>
  <c r="E360" i="1"/>
  <c r="F360" i="1"/>
  <c r="E275" i="1"/>
  <c r="F275" i="1"/>
  <c r="F380" i="1"/>
  <c r="E380" i="1"/>
  <c r="F265" i="1"/>
  <c r="E265" i="1"/>
  <c r="E345" i="1"/>
  <c r="F345" i="1"/>
  <c r="E495" i="1"/>
  <c r="F495" i="1"/>
  <c r="F243" i="1"/>
  <c r="E243" i="1"/>
  <c r="F305" i="1"/>
  <c r="E305" i="1"/>
  <c r="F479" i="1"/>
  <c r="E479" i="1"/>
  <c r="F271" i="1"/>
  <c r="E271" i="1"/>
  <c r="E84" i="1"/>
  <c r="G84" i="1" s="1"/>
  <c r="F84" i="1"/>
  <c r="E105" i="1"/>
  <c r="G105" i="1" s="1"/>
  <c r="F105" i="1"/>
  <c r="E26" i="1"/>
  <c r="G26" i="1" s="1"/>
  <c r="F26" i="1"/>
  <c r="F47" i="1"/>
  <c r="E47" i="1"/>
  <c r="G47" i="1" s="1"/>
  <c r="F461" i="1"/>
  <c r="E461" i="1"/>
  <c r="E272" i="1"/>
  <c r="F272" i="1"/>
  <c r="F175" i="1"/>
  <c r="E175" i="1"/>
  <c r="G175" i="1" s="1"/>
  <c r="E155" i="1"/>
  <c r="G155" i="1" s="1"/>
  <c r="F155" i="1"/>
  <c r="E209" i="1"/>
  <c r="G209" i="1" s="1"/>
  <c r="F209" i="1"/>
  <c r="E343" i="1"/>
  <c r="F343" i="1"/>
  <c r="F257" i="1"/>
  <c r="E257" i="1"/>
  <c r="F201" i="1"/>
  <c r="E201" i="1"/>
  <c r="G201" i="1" s="1"/>
  <c r="F223" i="1"/>
  <c r="E223" i="1"/>
  <c r="G223" i="1" s="1"/>
  <c r="E350" i="1"/>
  <c r="F350" i="1"/>
  <c r="E44" i="1"/>
  <c r="G44" i="1" s="1"/>
  <c r="F44" i="1"/>
  <c r="E373" i="1"/>
  <c r="F373" i="1"/>
  <c r="F414" i="1"/>
  <c r="E414" i="1"/>
  <c r="E393" i="1"/>
  <c r="F393" i="1"/>
  <c r="E487" i="1"/>
  <c r="F487" i="1"/>
  <c r="F297" i="1"/>
  <c r="E297" i="1"/>
  <c r="E263" i="1"/>
  <c r="G263" i="1" s="1"/>
  <c r="F263" i="1"/>
  <c r="F34" i="1"/>
  <c r="E34" i="1"/>
  <c r="G34" i="1" s="1"/>
  <c r="E103" i="1"/>
  <c r="G103" i="1" s="1"/>
  <c r="F103" i="1"/>
  <c r="F421" i="1"/>
  <c r="E421" i="1"/>
  <c r="E130" i="1"/>
  <c r="G130" i="1" s="1"/>
  <c r="F130" i="1"/>
  <c r="E23" i="1"/>
  <c r="G23" i="1" s="1"/>
  <c r="F23" i="1"/>
  <c r="E40" i="1"/>
  <c r="G40" i="1" s="1"/>
  <c r="F40" i="1"/>
  <c r="F453" i="1"/>
  <c r="E453" i="1"/>
  <c r="E282" i="1"/>
  <c r="F282" i="1"/>
  <c r="E173" i="1"/>
  <c r="G173" i="1" s="1"/>
  <c r="F173" i="1"/>
  <c r="F434" i="1"/>
  <c r="E434" i="1"/>
  <c r="F314" i="1"/>
  <c r="E314" i="1"/>
  <c r="E333" i="1"/>
  <c r="G333" i="1" s="1"/>
  <c r="F333" i="1"/>
  <c r="F501" i="1"/>
  <c r="E501" i="1"/>
  <c r="E35" i="1"/>
  <c r="G35" i="1" s="1"/>
  <c r="F35" i="1"/>
  <c r="F11" i="1"/>
  <c r="E11" i="1"/>
  <c r="G11" i="1" s="1"/>
  <c r="E355" i="1"/>
  <c r="F355" i="1"/>
  <c r="E430" i="1"/>
  <c r="F430" i="1"/>
  <c r="F64" i="1"/>
  <c r="E64" i="1"/>
  <c r="G64" i="1" s="1"/>
  <c r="E452" i="1"/>
  <c r="F452" i="1"/>
  <c r="F450" i="1"/>
  <c r="E450" i="1"/>
  <c r="F418" i="1"/>
  <c r="E418" i="1"/>
  <c r="E21" i="1"/>
  <c r="G21" i="1" s="1"/>
  <c r="F21" i="1"/>
  <c r="F424" i="1"/>
  <c r="E424" i="1"/>
  <c r="E258" i="1"/>
  <c r="G258" i="1" s="1"/>
  <c r="F258" i="1"/>
  <c r="F69" i="1"/>
  <c r="E69" i="1"/>
  <c r="G69" i="1" s="1"/>
  <c r="F427" i="1"/>
  <c r="E427" i="1"/>
  <c r="F407" i="1"/>
  <c r="E407" i="1"/>
  <c r="E14" i="1"/>
  <c r="G14" i="1" s="1"/>
  <c r="F14" i="1"/>
  <c r="E202" i="1"/>
  <c r="G202" i="1" s="1"/>
  <c r="F202" i="1"/>
  <c r="E356" i="1"/>
  <c r="F356" i="1"/>
  <c r="E6" i="1"/>
  <c r="G6" i="1" s="1"/>
  <c r="F6" i="1"/>
  <c r="E82" i="1"/>
  <c r="G82" i="1" s="1"/>
  <c r="F82" i="1"/>
  <c r="F198" i="1"/>
  <c r="E198" i="1"/>
  <c r="G198" i="1" s="1"/>
  <c r="F300" i="1"/>
  <c r="E300" i="1"/>
  <c r="E67" i="1"/>
  <c r="G67" i="1" s="1"/>
  <c r="F67" i="1"/>
  <c r="F440" i="1"/>
  <c r="E440" i="1"/>
  <c r="F55" i="1"/>
  <c r="E55" i="1"/>
  <c r="G55" i="1" s="1"/>
  <c r="E432" i="1"/>
  <c r="F432" i="1"/>
  <c r="E150" i="1"/>
  <c r="G150" i="1" s="1"/>
  <c r="F150" i="1"/>
  <c r="E122" i="1"/>
  <c r="G122" i="1" s="1"/>
  <c r="F122" i="1"/>
  <c r="F123" i="1"/>
  <c r="E123" i="1"/>
  <c r="G123" i="1" s="1"/>
  <c r="F218" i="1"/>
  <c r="E218" i="1"/>
  <c r="G218" i="1" s="1"/>
  <c r="E60" i="1"/>
  <c r="G60" i="1" s="1"/>
  <c r="F60" i="1"/>
  <c r="E386" i="1"/>
  <c r="G386" i="1" s="1"/>
  <c r="F386" i="1"/>
  <c r="F279" i="1"/>
  <c r="E279" i="1"/>
  <c r="E340" i="1"/>
  <c r="F340" i="1"/>
  <c r="E481" i="1"/>
  <c r="F481" i="1"/>
  <c r="F37" i="1"/>
  <c r="E37" i="1"/>
  <c r="G37" i="1" s="1"/>
  <c r="F394" i="1"/>
  <c r="E394" i="1"/>
  <c r="E317" i="1"/>
  <c r="F317" i="1"/>
  <c r="F325" i="1"/>
  <c r="E325" i="1"/>
  <c r="E147" i="1"/>
  <c r="G147" i="1" s="1"/>
  <c r="F147" i="1"/>
  <c r="F431" i="1"/>
  <c r="E431" i="1"/>
  <c r="F422" i="1"/>
  <c r="E422" i="1"/>
  <c r="E328" i="1"/>
  <c r="F328" i="1"/>
  <c r="E382" i="1"/>
  <c r="F382" i="1"/>
  <c r="E229" i="1"/>
  <c r="G229" i="1" s="1"/>
  <c r="F229" i="1"/>
  <c r="F217" i="1"/>
  <c r="E217" i="1"/>
  <c r="G217" i="1" s="1"/>
  <c r="E490" i="1"/>
  <c r="F490" i="1"/>
  <c r="E309" i="1"/>
  <c r="G309" i="1" s="1"/>
  <c r="F309" i="1"/>
  <c r="E143" i="1"/>
  <c r="G143" i="1" s="1"/>
  <c r="F143" i="1"/>
  <c r="F29" i="1"/>
  <c r="E29" i="1"/>
  <c r="G29" i="1" s="1"/>
  <c r="E63" i="1"/>
  <c r="G63" i="1" s="1"/>
  <c r="F63" i="1"/>
  <c r="F233" i="1"/>
  <c r="E233" i="1"/>
  <c r="G233" i="1" s="1"/>
  <c r="E384" i="1"/>
  <c r="F384" i="1"/>
  <c r="F172" i="1"/>
  <c r="E172" i="1"/>
  <c r="G172" i="1" s="1"/>
  <c r="E301" i="1"/>
  <c r="F301" i="1"/>
  <c r="E410" i="1"/>
  <c r="G410" i="1" s="1"/>
  <c r="F410" i="1"/>
  <c r="F145" i="1"/>
  <c r="E145" i="1"/>
  <c r="G145" i="1" s="1"/>
  <c r="E389" i="1"/>
  <c r="F389" i="1"/>
  <c r="E423" i="1"/>
  <c r="F423" i="1"/>
  <c r="F330" i="1"/>
  <c r="E330" i="1"/>
  <c r="E315" i="1"/>
  <c r="F315" i="1"/>
  <c r="F361" i="1"/>
  <c r="E361" i="1"/>
  <c r="F210" i="1"/>
  <c r="E210" i="1"/>
  <c r="G210" i="1" s="1"/>
  <c r="F364" i="1"/>
  <c r="E364" i="1"/>
  <c r="F111" i="1"/>
  <c r="E111" i="1"/>
  <c r="G111" i="1" s="1"/>
  <c r="E126" i="1"/>
  <c r="G126" i="1" s="1"/>
  <c r="F126" i="1"/>
  <c r="E459" i="1"/>
  <c r="F459" i="1"/>
  <c r="F183" i="1"/>
  <c r="E183" i="1"/>
  <c r="G183" i="1" s="1"/>
  <c r="F36" i="1"/>
  <c r="E36" i="1"/>
  <c r="G36" i="1" s="1"/>
  <c r="E444" i="1"/>
  <c r="F444" i="1"/>
  <c r="E250" i="1"/>
  <c r="F250" i="1"/>
  <c r="F230" i="1"/>
  <c r="E230" i="1"/>
  <c r="G230" i="1" s="1"/>
  <c r="F346" i="1"/>
  <c r="E346" i="1"/>
  <c r="F316" i="1"/>
  <c r="E316" i="1"/>
  <c r="E13" i="1"/>
  <c r="G13" i="1" s="1"/>
  <c r="F13" i="1"/>
  <c r="E266" i="1"/>
  <c r="G266" i="1" s="1"/>
  <c r="F266" i="1"/>
  <c r="E160" i="1"/>
  <c r="G160" i="1" s="1"/>
  <c r="F160" i="1"/>
  <c r="E500" i="1"/>
  <c r="F500" i="1"/>
  <c r="F165" i="1"/>
  <c r="E165" i="1"/>
  <c r="G165" i="1" s="1"/>
  <c r="E118" i="1"/>
  <c r="G118" i="1" s="1"/>
  <c r="F118" i="1"/>
  <c r="E411" i="1"/>
  <c r="F411" i="1"/>
  <c r="E404" i="1"/>
  <c r="F404" i="1"/>
  <c r="F331" i="1"/>
  <c r="E331" i="1"/>
  <c r="F413" i="1"/>
  <c r="E413" i="1"/>
  <c r="F49" i="1"/>
  <c r="E49" i="1"/>
  <c r="G49" i="1" s="1"/>
  <c r="E381" i="1"/>
  <c r="F381" i="1"/>
  <c r="E371" i="1"/>
  <c r="F371" i="1"/>
  <c r="E349" i="1"/>
  <c r="G349" i="1" s="1"/>
  <c r="F349" i="1"/>
  <c r="F312" i="1"/>
  <c r="E312" i="1"/>
  <c r="F311" i="1"/>
  <c r="E311" i="1"/>
  <c r="F156" i="1"/>
  <c r="E156" i="1"/>
  <c r="G156" i="1" s="1"/>
  <c r="E419" i="1"/>
  <c r="F419" i="1"/>
  <c r="F295" i="1"/>
  <c r="E295" i="1"/>
  <c r="F81" i="1"/>
  <c r="E81" i="1"/>
  <c r="G81" i="1" s="1"/>
  <c r="E211" i="1"/>
  <c r="G211" i="1" s="1"/>
  <c r="F211" i="1"/>
  <c r="F41" i="1"/>
  <c r="E41" i="1"/>
  <c r="G41" i="1" s="1"/>
  <c r="F441" i="1"/>
  <c r="E441" i="1"/>
  <c r="E359" i="1"/>
  <c r="F359" i="1"/>
  <c r="F151" i="1"/>
  <c r="E151" i="1"/>
  <c r="G151" i="1" s="1"/>
  <c r="E248" i="1"/>
  <c r="G248" i="1" s="1"/>
  <c r="F248" i="1"/>
  <c r="E149" i="1"/>
  <c r="G149" i="1" s="1"/>
  <c r="F149" i="1"/>
  <c r="F33" i="1"/>
  <c r="E33" i="1"/>
  <c r="G33" i="1" s="1"/>
  <c r="F338" i="1"/>
  <c r="E338" i="1"/>
  <c r="E239" i="1"/>
  <c r="G239" i="1" s="1"/>
  <c r="F239" i="1"/>
  <c r="F200" i="1"/>
  <c r="E200" i="1"/>
  <c r="G200" i="1" s="1"/>
  <c r="E52" i="1"/>
  <c r="G52" i="1" s="1"/>
  <c r="F52" i="1"/>
  <c r="E426" i="1"/>
  <c r="F426" i="1"/>
  <c r="E292" i="1"/>
  <c r="F292" i="1"/>
  <c r="E468" i="1"/>
  <c r="F468" i="1"/>
  <c r="F378" i="1"/>
  <c r="E378" i="1"/>
  <c r="F70" i="1"/>
  <c r="E70" i="1"/>
  <c r="G70" i="1" s="1"/>
  <c r="E101" i="1"/>
  <c r="G101" i="1" s="1"/>
  <c r="F101" i="1"/>
  <c r="E255" i="1"/>
  <c r="F255" i="1"/>
  <c r="E141" i="1"/>
  <c r="G141" i="1" s="1"/>
  <c r="F141" i="1"/>
  <c r="E277" i="1"/>
  <c r="F277" i="1"/>
  <c r="E310" i="1"/>
  <c r="F310" i="1"/>
  <c r="E92" i="1"/>
  <c r="G92" i="1" s="1"/>
  <c r="F92" i="1"/>
  <c r="E293" i="1"/>
  <c r="F293" i="1"/>
  <c r="E53" i="1"/>
  <c r="G53" i="1" s="1"/>
  <c r="F53" i="1"/>
  <c r="E158" i="1"/>
  <c r="G158" i="1" s="1"/>
  <c r="F158" i="1"/>
  <c r="E46" i="1"/>
  <c r="G46" i="1" s="1"/>
  <c r="F46" i="1"/>
  <c r="F59" i="1"/>
  <c r="E59" i="1"/>
  <c r="G59" i="1" s="1"/>
  <c r="F12" i="1"/>
  <c r="E12" i="1"/>
  <c r="G12" i="1" s="1"/>
  <c r="E280" i="1"/>
  <c r="F280" i="1"/>
  <c r="E470" i="1"/>
  <c r="F470" i="1"/>
  <c r="E348" i="1"/>
  <c r="F348" i="1"/>
  <c r="E408" i="1"/>
  <c r="F408" i="1"/>
  <c r="E372" i="1"/>
  <c r="G372" i="1" s="1"/>
  <c r="F372" i="1"/>
  <c r="E30" i="1"/>
  <c r="G30" i="1" s="1"/>
  <c r="F30" i="1"/>
  <c r="E368" i="1"/>
  <c r="F368" i="1"/>
  <c r="F236" i="1"/>
  <c r="E236" i="1"/>
  <c r="G236" i="1" s="1"/>
  <c r="E254" i="1"/>
  <c r="G254" i="1" s="1"/>
  <c r="F254" i="1"/>
  <c r="F289" i="1"/>
  <c r="E289" i="1"/>
  <c r="E302" i="1"/>
  <c r="F302" i="1"/>
  <c r="E392" i="1"/>
  <c r="F392" i="1"/>
  <c r="F435" i="1"/>
  <c r="E435" i="1"/>
  <c r="E161" i="1"/>
  <c r="G161" i="1" s="1"/>
  <c r="F161" i="1"/>
  <c r="E476" i="1"/>
  <c r="F476" i="1"/>
  <c r="E61" i="1"/>
  <c r="G61" i="1" s="1"/>
  <c r="F61" i="1"/>
  <c r="F65" i="1"/>
  <c r="E65" i="1"/>
  <c r="G65" i="1" s="1"/>
  <c r="E458" i="1"/>
  <c r="F458" i="1"/>
  <c r="E91" i="1"/>
  <c r="G91" i="1" s="1"/>
  <c r="F91" i="1"/>
  <c r="F252" i="1"/>
  <c r="E252" i="1"/>
  <c r="E496" i="1"/>
  <c r="G496" i="1" s="1"/>
  <c r="F496" i="1"/>
  <c r="F466" i="1"/>
  <c r="E466" i="1"/>
  <c r="E367" i="1"/>
  <c r="F367" i="1"/>
  <c r="E336" i="1"/>
  <c r="F336" i="1"/>
  <c r="F180" i="1"/>
  <c r="E180" i="1"/>
  <c r="G180" i="1" s="1"/>
  <c r="F420" i="1"/>
  <c r="E420" i="1"/>
  <c r="F231" i="1"/>
  <c r="E231" i="1"/>
  <c r="G231" i="1" s="1"/>
  <c r="E188" i="1"/>
  <c r="G188" i="1" s="1"/>
  <c r="F188" i="1"/>
  <c r="E5" i="1"/>
  <c r="G5" i="1" s="1"/>
  <c r="F5" i="1"/>
  <c r="F138" i="1"/>
  <c r="E138" i="1"/>
  <c r="G138" i="1" s="1"/>
  <c r="F357" i="1"/>
  <c r="E357" i="1"/>
  <c r="E114" i="1"/>
  <c r="G114" i="1" s="1"/>
  <c r="F114" i="1"/>
  <c r="E269" i="1"/>
  <c r="G269" i="1" s="1"/>
  <c r="F269" i="1"/>
  <c r="F168" i="1"/>
  <c r="E168" i="1"/>
  <c r="G168" i="1" s="1"/>
  <c r="E238" i="1"/>
  <c r="G238" i="1" s="1"/>
  <c r="F238" i="1"/>
  <c r="F220" i="1"/>
  <c r="E220" i="1"/>
  <c r="G220" i="1" s="1"/>
  <c r="E48" i="1"/>
  <c r="G48" i="1" s="1"/>
  <c r="F48" i="1"/>
  <c r="F462" i="1"/>
  <c r="E462" i="1"/>
  <c r="E398" i="1"/>
  <c r="F398" i="1"/>
  <c r="E75" i="1"/>
  <c r="G75" i="1" s="1"/>
  <c r="F75" i="1"/>
  <c r="E278" i="1"/>
  <c r="F278" i="1"/>
  <c r="E140" i="1"/>
  <c r="G140" i="1" s="1"/>
  <c r="F140" i="1"/>
  <c r="F377" i="1"/>
  <c r="E377" i="1"/>
  <c r="F129" i="1"/>
  <c r="E129" i="1"/>
  <c r="G129" i="1" s="1"/>
  <c r="E369" i="1"/>
  <c r="G369" i="1" s="1"/>
  <c r="F369" i="1"/>
  <c r="E412" i="1"/>
  <c r="F412" i="1"/>
  <c r="E203" i="1"/>
  <c r="G203" i="1" s="1"/>
  <c r="F203" i="1"/>
  <c r="E8" i="1"/>
  <c r="G8" i="1" s="1"/>
  <c r="F8" i="1"/>
  <c r="F19" i="1"/>
  <c r="E19" i="1"/>
  <c r="G19" i="1" s="1"/>
  <c r="E80" i="1"/>
  <c r="G80" i="1" s="1"/>
  <c r="F80" i="1"/>
  <c r="E433" i="1"/>
  <c r="F433" i="1"/>
  <c r="F196" i="1"/>
  <c r="E196" i="1"/>
  <c r="G196" i="1" s="1"/>
  <c r="E473" i="1"/>
  <c r="G473" i="1" s="1"/>
  <c r="F473" i="1"/>
  <c r="E3" i="1"/>
  <c r="G3" i="1" s="1"/>
  <c r="F3" i="1"/>
  <c r="F303" i="1"/>
  <c r="E303" i="1"/>
  <c r="E74" i="1"/>
  <c r="G74" i="1" s="1"/>
  <c r="F74" i="1"/>
  <c r="F262" i="1"/>
  <c r="E262" i="1"/>
  <c r="F391" i="1"/>
  <c r="E391" i="1"/>
  <c r="F443" i="1"/>
  <c r="E443" i="1"/>
  <c r="F89" i="1"/>
  <c r="E89" i="1"/>
  <c r="G89" i="1" s="1"/>
  <c r="E88" i="1"/>
  <c r="G88" i="1" s="1"/>
  <c r="F88" i="1"/>
  <c r="E294" i="1"/>
  <c r="F294" i="1"/>
  <c r="E397" i="1"/>
  <c r="F397" i="1"/>
  <c r="F137" i="1"/>
  <c r="E137" i="1"/>
  <c r="G137" i="1" s="1"/>
  <c r="E185" i="1"/>
  <c r="G185" i="1" s="1"/>
  <c r="F185" i="1"/>
  <c r="E94" i="1"/>
  <c r="G94" i="1" s="1"/>
  <c r="F94" i="1"/>
  <c r="F429" i="1"/>
  <c r="E429" i="1"/>
  <c r="E85" i="1"/>
  <c r="G85" i="1" s="1"/>
  <c r="F85" i="1"/>
  <c r="F286" i="1"/>
  <c r="E286" i="1"/>
  <c r="F337" i="1"/>
  <c r="E337" i="1"/>
  <c r="F281" i="1"/>
  <c r="E281" i="1"/>
  <c r="E191" i="1"/>
  <c r="G191" i="1" s="1"/>
  <c r="F191" i="1"/>
  <c r="E4" i="1"/>
  <c r="G4" i="1" s="1"/>
  <c r="F4" i="1"/>
  <c r="E213" i="1"/>
  <c r="G213" i="1" s="1"/>
  <c r="F213" i="1"/>
  <c r="F455" i="1"/>
  <c r="E455" i="1"/>
  <c r="F241" i="1"/>
  <c r="E241" i="1"/>
  <c r="G241" i="1" s="1"/>
  <c r="F93" i="1"/>
  <c r="E93" i="1"/>
  <c r="G93" i="1" s="1"/>
  <c r="E480" i="1"/>
  <c r="F480" i="1"/>
  <c r="E98" i="1"/>
  <c r="G98" i="1" s="1"/>
  <c r="F98" i="1"/>
  <c r="E259" i="1"/>
  <c r="F259" i="1"/>
  <c r="F308" i="1"/>
  <c r="E308" i="1"/>
  <c r="E107" i="1"/>
  <c r="G107" i="1" s="1"/>
  <c r="F107" i="1"/>
  <c r="F90" i="1"/>
  <c r="E90" i="1"/>
  <c r="G90" i="1" s="1"/>
  <c r="F127" i="1"/>
  <c r="E127" i="1"/>
  <c r="G127" i="1" s="1"/>
  <c r="F133" i="1"/>
  <c r="E133" i="1"/>
  <c r="G133" i="1" s="1"/>
  <c r="E32" i="1"/>
  <c r="G32" i="1" s="1"/>
  <c r="F32" i="1"/>
  <c r="E99" i="1"/>
  <c r="G99" i="1" s="1"/>
  <c r="F99" i="1"/>
  <c r="F370" i="1"/>
  <c r="E370" i="1"/>
  <c r="E24" i="1"/>
  <c r="G24" i="1" s="1"/>
  <c r="F24" i="1"/>
  <c r="F437" i="1"/>
  <c r="E437" i="1"/>
  <c r="F174" i="1"/>
  <c r="E174" i="1"/>
  <c r="G174" i="1" s="1"/>
  <c r="E31" i="1"/>
  <c r="G31" i="1" s="1"/>
  <c r="F31" i="1"/>
  <c r="E436" i="1"/>
  <c r="G436" i="1" s="1"/>
  <c r="F436" i="1"/>
  <c r="E483" i="1"/>
  <c r="F483" i="1"/>
  <c r="E116" i="1"/>
  <c r="G116" i="1" s="1"/>
  <c r="F116" i="1"/>
  <c r="E219" i="1"/>
  <c r="G219" i="1" s="1"/>
  <c r="F219" i="1"/>
  <c r="E214" i="1"/>
  <c r="G214" i="1" s="1"/>
  <c r="F214" i="1"/>
  <c r="F268" i="1"/>
  <c r="E268" i="1"/>
  <c r="F406" i="1"/>
  <c r="E406" i="1"/>
  <c r="F342" i="1"/>
  <c r="E342" i="1"/>
  <c r="E304" i="1"/>
  <c r="G304" i="1" s="1"/>
  <c r="F304" i="1"/>
  <c r="F354" i="1"/>
  <c r="E354" i="1"/>
  <c r="F17" i="1"/>
  <c r="E17" i="1"/>
  <c r="G17" i="1" s="1"/>
  <c r="E16" i="1"/>
  <c r="G16" i="1" s="1"/>
  <c r="F16" i="1"/>
  <c r="F78" i="1"/>
  <c r="E78" i="1"/>
  <c r="G78" i="1" s="1"/>
  <c r="E232" i="1"/>
  <c r="G232" i="1" s="1"/>
  <c r="F232" i="1"/>
  <c r="E270" i="1"/>
  <c r="F270" i="1"/>
  <c r="F320" i="1"/>
  <c r="E320" i="1"/>
  <c r="F486" i="1"/>
  <c r="E486" i="1"/>
  <c r="F87" i="1"/>
  <c r="E87" i="1"/>
  <c r="G87" i="1" s="1"/>
  <c r="E351" i="1"/>
  <c r="F351" i="1"/>
  <c r="E128" i="1"/>
  <c r="G128" i="1" s="1"/>
  <c r="F128" i="1"/>
  <c r="E449" i="1"/>
  <c r="F449" i="1"/>
  <c r="E401" i="1"/>
  <c r="F401" i="1"/>
  <c r="E347" i="1"/>
  <c r="F347" i="1"/>
  <c r="F50" i="1"/>
  <c r="E50" i="1"/>
  <c r="G50" i="1" s="1"/>
  <c r="E260" i="1"/>
  <c r="G260" i="1" s="1"/>
  <c r="F260" i="1"/>
  <c r="E341" i="1"/>
  <c r="F341" i="1"/>
  <c r="E403" i="1"/>
  <c r="F403" i="1"/>
  <c r="F57" i="1"/>
  <c r="E57" i="1"/>
  <c r="G57" i="1" s="1"/>
  <c r="E221" i="1"/>
  <c r="G221" i="1" s="1"/>
  <c r="F221" i="1"/>
  <c r="F471" i="1"/>
  <c r="E471" i="1"/>
  <c r="F226" i="1"/>
  <c r="E226" i="1"/>
  <c r="G226" i="1" s="1"/>
  <c r="E195" i="1"/>
  <c r="G195" i="1" s="1"/>
  <c r="F195" i="1"/>
  <c r="F119" i="1"/>
  <c r="E119" i="1"/>
  <c r="G119" i="1" s="1"/>
  <c r="F73" i="1"/>
  <c r="E73" i="1"/>
  <c r="G73" i="1" s="1"/>
  <c r="E474" i="1"/>
  <c r="F474" i="1"/>
  <c r="F383" i="1"/>
  <c r="E383" i="1"/>
  <c r="E261" i="1"/>
  <c r="G261" i="1" s="1"/>
  <c r="F261" i="1"/>
  <c r="E179" i="1"/>
  <c r="G179" i="1" s="1"/>
  <c r="F179" i="1"/>
  <c r="F352" i="1"/>
  <c r="E352" i="1"/>
  <c r="E125" i="1"/>
  <c r="G125" i="1" s="1"/>
  <c r="F125" i="1"/>
  <c r="F152" i="1"/>
  <c r="E152" i="1"/>
  <c r="G152" i="1" s="1"/>
  <c r="E460" i="1"/>
  <c r="F460" i="1"/>
  <c r="F273" i="1"/>
  <c r="E273" i="1"/>
  <c r="F159" i="1"/>
  <c r="E159" i="1"/>
  <c r="G159" i="1" s="1"/>
  <c r="F324" i="1"/>
  <c r="E324" i="1"/>
  <c r="F488" i="1"/>
  <c r="E488" i="1"/>
  <c r="E170" i="1"/>
  <c r="G170" i="1" s="1"/>
  <c r="F170" i="1"/>
  <c r="F225" i="1"/>
  <c r="E225" i="1"/>
  <c r="G225" i="1" s="1"/>
  <c r="F396" i="1"/>
  <c r="E396" i="1"/>
  <c r="F79" i="1"/>
  <c r="E79" i="1"/>
  <c r="G79" i="1" s="1"/>
  <c r="F493" i="1"/>
  <c r="E493" i="1"/>
  <c r="F113" i="1"/>
  <c r="E113" i="1"/>
  <c r="G113" i="1" s="1"/>
  <c r="F374" i="1"/>
  <c r="E374" i="1"/>
  <c r="F353" i="1"/>
  <c r="E353" i="1"/>
  <c r="E38" i="1"/>
  <c r="G38" i="1" s="1"/>
  <c r="F38" i="1"/>
  <c r="F287" i="1"/>
  <c r="E287" i="1"/>
  <c r="E327" i="1"/>
  <c r="G327" i="1" s="1"/>
  <c r="F327" i="1"/>
  <c r="E298" i="1"/>
  <c r="F298" i="1"/>
  <c r="E104" i="1"/>
  <c r="G104" i="1" s="1"/>
  <c r="F104" i="1"/>
  <c r="F177" i="1"/>
  <c r="E177" i="1"/>
  <c r="G177" i="1" s="1"/>
  <c r="F498" i="1"/>
  <c r="E498" i="1"/>
  <c r="F484" i="1"/>
  <c r="E484" i="1"/>
  <c r="E139" i="1"/>
  <c r="G139" i="1" s="1"/>
  <c r="F139" i="1"/>
  <c r="F291" i="1"/>
  <c r="E291" i="1"/>
  <c r="F416" i="1"/>
  <c r="E416" i="1"/>
  <c r="E400" i="1"/>
  <c r="F400" i="1"/>
  <c r="E335" i="1"/>
  <c r="F335" i="1"/>
  <c r="F264" i="1"/>
  <c r="E264" i="1"/>
  <c r="E454" i="1"/>
  <c r="F454" i="1"/>
  <c r="F445" i="1"/>
  <c r="E445" i="1"/>
  <c r="E307" i="1"/>
  <c r="F307" i="1"/>
  <c r="E72" i="1"/>
  <c r="G72" i="1" s="1"/>
  <c r="F72" i="1"/>
  <c r="E186" i="1"/>
  <c r="G186" i="1" s="1"/>
  <c r="F186" i="1"/>
  <c r="F329" i="1"/>
  <c r="E329" i="1"/>
  <c r="E489" i="1"/>
  <c r="F489" i="1"/>
  <c r="F62" i="1"/>
  <c r="E62" i="1"/>
  <c r="G62" i="1" s="1"/>
  <c r="F115" i="1"/>
  <c r="E115" i="1"/>
  <c r="G115" i="1" s="1"/>
  <c r="F463" i="1"/>
  <c r="E463" i="1"/>
  <c r="F109" i="1"/>
  <c r="E109" i="1"/>
  <c r="G109" i="1" s="1"/>
  <c r="E323" i="1"/>
  <c r="F323" i="1"/>
  <c r="E106" i="1"/>
  <c r="G106" i="1" s="1"/>
  <c r="F106" i="1"/>
  <c r="E56" i="1"/>
  <c r="G56" i="1" s="1"/>
  <c r="F56" i="1"/>
  <c r="E142" i="1"/>
  <c r="G142" i="1" s="1"/>
  <c r="F142" i="1"/>
  <c r="E253" i="1"/>
  <c r="F253" i="1"/>
  <c r="F385" i="1"/>
  <c r="E385" i="1"/>
  <c r="F456" i="1"/>
  <c r="E456" i="1"/>
  <c r="E499" i="1"/>
  <c r="F499" i="1"/>
  <c r="E334" i="1"/>
  <c r="F334" i="1"/>
  <c r="E318" i="1"/>
  <c r="G318" i="1" s="1"/>
  <c r="F318" i="1"/>
  <c r="F76" i="1"/>
  <c r="E76" i="1"/>
  <c r="G76" i="1" s="1"/>
  <c r="F446" i="1"/>
  <c r="E446" i="1"/>
  <c r="E146" i="1"/>
  <c r="G146" i="1" s="1"/>
  <c r="F146" i="1"/>
  <c r="E299" i="1"/>
  <c r="F299" i="1"/>
  <c r="F228" i="1"/>
  <c r="E228" i="1"/>
  <c r="G228" i="1" s="1"/>
  <c r="E54" i="1"/>
  <c r="G54" i="1" s="1"/>
  <c r="F54" i="1"/>
  <c r="F485" i="1"/>
  <c r="E485" i="1"/>
  <c r="E22" i="1"/>
  <c r="G22" i="1" s="1"/>
  <c r="F22" i="1"/>
  <c r="E66" i="1"/>
  <c r="G66" i="1" s="1"/>
  <c r="F66" i="1"/>
  <c r="F363" i="1"/>
  <c r="E363" i="1"/>
  <c r="F97" i="1"/>
  <c r="E97" i="1"/>
  <c r="G97" i="1" s="1"/>
  <c r="F288" i="1"/>
  <c r="E288" i="1"/>
  <c r="E2" i="2"/>
  <c r="G2" i="2" s="1"/>
  <c r="E72" i="2"/>
  <c r="G72" i="2" s="1"/>
  <c r="F72" i="2"/>
  <c r="E51" i="2"/>
  <c r="G51" i="2" s="1"/>
  <c r="F51" i="2"/>
  <c r="E396" i="2"/>
  <c r="F396" i="2"/>
  <c r="E326" i="2"/>
  <c r="F326" i="2"/>
  <c r="F181" i="2"/>
  <c r="E181" i="2"/>
  <c r="G181" i="2" s="1"/>
  <c r="E38" i="2"/>
  <c r="G38" i="2" s="1"/>
  <c r="F38" i="2"/>
  <c r="E477" i="2"/>
  <c r="F477" i="2"/>
  <c r="F36" i="2"/>
  <c r="E36" i="2"/>
  <c r="G36" i="2" s="1"/>
  <c r="E30" i="2"/>
  <c r="G30" i="2" s="1"/>
  <c r="F30" i="2"/>
  <c r="E258" i="2"/>
  <c r="F258" i="2"/>
  <c r="E473" i="2"/>
  <c r="F473" i="2"/>
  <c r="E26" i="2"/>
  <c r="G26" i="2" s="1"/>
  <c r="F26" i="2"/>
  <c r="E493" i="2"/>
  <c r="F493" i="2"/>
  <c r="F384" i="2"/>
  <c r="E384" i="2"/>
  <c r="F186" i="2"/>
  <c r="E186" i="2"/>
  <c r="G186" i="2" s="1"/>
  <c r="E401" i="2"/>
  <c r="F401" i="2"/>
  <c r="E11" i="2"/>
  <c r="G11" i="2" s="1"/>
  <c r="F11" i="2"/>
  <c r="E104" i="2"/>
  <c r="G104" i="2" s="1"/>
  <c r="F104" i="2"/>
  <c r="E359" i="2"/>
  <c r="F359" i="2"/>
  <c r="F121" i="2"/>
  <c r="E121" i="2"/>
  <c r="G121" i="2" s="1"/>
  <c r="F212" i="2"/>
  <c r="E212" i="2"/>
  <c r="E155" i="2"/>
  <c r="G155" i="2" s="1"/>
  <c r="F155" i="2"/>
  <c r="F201" i="2"/>
  <c r="E201" i="2"/>
  <c r="G201" i="2" s="1"/>
  <c r="E272" i="2"/>
  <c r="F272" i="2"/>
  <c r="F297" i="2"/>
  <c r="E297" i="2"/>
  <c r="E467" i="2"/>
  <c r="F467" i="2"/>
  <c r="F483" i="2"/>
  <c r="E483" i="2"/>
  <c r="E489" i="2"/>
  <c r="F489" i="2"/>
  <c r="E142" i="2"/>
  <c r="G142" i="2" s="1"/>
  <c r="F142" i="2"/>
  <c r="F41" i="2"/>
  <c r="E41" i="2"/>
  <c r="G41" i="2" s="1"/>
  <c r="F126" i="2"/>
  <c r="E126" i="2"/>
  <c r="G126" i="2" s="1"/>
  <c r="F354" i="2"/>
  <c r="E354" i="2"/>
  <c r="E100" i="2"/>
  <c r="G100" i="2" s="1"/>
  <c r="F100" i="2"/>
  <c r="F12" i="2"/>
  <c r="E12" i="2"/>
  <c r="G12" i="2" s="1"/>
  <c r="E54" i="2"/>
  <c r="G54" i="2" s="1"/>
  <c r="F54" i="2"/>
  <c r="E282" i="2"/>
  <c r="F282" i="2"/>
  <c r="E497" i="2"/>
  <c r="F497" i="2"/>
  <c r="F203" i="2"/>
  <c r="E203" i="2"/>
  <c r="E200" i="2"/>
  <c r="G200" i="2" s="1"/>
  <c r="F200" i="2"/>
  <c r="F455" i="2"/>
  <c r="E455" i="2"/>
  <c r="F217" i="2"/>
  <c r="E217" i="2"/>
  <c r="E405" i="2"/>
  <c r="F405" i="2"/>
  <c r="E175" i="2"/>
  <c r="G175" i="2" s="1"/>
  <c r="F175" i="2"/>
  <c r="E422" i="2"/>
  <c r="F422" i="2"/>
  <c r="E296" i="2"/>
  <c r="F296" i="2"/>
  <c r="E115" i="2"/>
  <c r="G115" i="2" s="1"/>
  <c r="F115" i="2"/>
  <c r="E466" i="2"/>
  <c r="F466" i="2"/>
  <c r="E439" i="2"/>
  <c r="F439" i="2"/>
  <c r="E347" i="2"/>
  <c r="F347" i="2"/>
  <c r="E82" i="2"/>
  <c r="G82" i="2" s="1"/>
  <c r="F82" i="2"/>
  <c r="F5" i="2"/>
  <c r="E5" i="2"/>
  <c r="G5" i="2" s="1"/>
  <c r="E51" i="3" s="1"/>
  <c r="E34" i="2"/>
  <c r="G34" i="2" s="1"/>
  <c r="F34" i="2"/>
  <c r="E274" i="2"/>
  <c r="F274" i="2"/>
  <c r="E179" i="2"/>
  <c r="G179" i="2" s="1"/>
  <c r="F179" i="2"/>
  <c r="E318" i="2"/>
  <c r="F318" i="2"/>
  <c r="E77" i="2"/>
  <c r="G77" i="2" s="1"/>
  <c r="F77" i="2"/>
  <c r="E292" i="2"/>
  <c r="F292" i="2"/>
  <c r="F246" i="2"/>
  <c r="E246" i="2"/>
  <c r="E474" i="2"/>
  <c r="F474" i="2"/>
  <c r="F220" i="2"/>
  <c r="E220" i="2"/>
  <c r="E83" i="2"/>
  <c r="G83" i="2" s="1"/>
  <c r="F83" i="2"/>
  <c r="E18" i="2"/>
  <c r="G18" i="2" s="1"/>
  <c r="F18" i="2"/>
  <c r="F500" i="2"/>
  <c r="E500" i="2"/>
  <c r="E392" i="2"/>
  <c r="F392" i="2"/>
  <c r="F194" i="2"/>
  <c r="E194" i="2"/>
  <c r="G194" i="2" s="1"/>
  <c r="F409" i="2"/>
  <c r="E409" i="2"/>
  <c r="E395" i="2"/>
  <c r="F395" i="2"/>
  <c r="E98" i="2"/>
  <c r="G98" i="2" s="1"/>
  <c r="F98" i="2"/>
  <c r="E88" i="2"/>
  <c r="G88" i="2" s="1"/>
  <c r="F88" i="2"/>
  <c r="F93" i="2"/>
  <c r="E93" i="2"/>
  <c r="G93" i="2" s="1"/>
  <c r="E189" i="2"/>
  <c r="G189" i="2" s="1"/>
  <c r="F189" i="2"/>
  <c r="E381" i="2"/>
  <c r="F381" i="2"/>
  <c r="F108" i="2"/>
  <c r="E108" i="2"/>
  <c r="G108" i="2" s="1"/>
  <c r="E414" i="2"/>
  <c r="F414" i="2"/>
  <c r="E173" i="2"/>
  <c r="G173" i="2" s="1"/>
  <c r="F173" i="2"/>
  <c r="F388" i="2"/>
  <c r="E388" i="2"/>
  <c r="F456" i="2"/>
  <c r="E456" i="2"/>
  <c r="F495" i="2"/>
  <c r="E495" i="2"/>
  <c r="F342" i="2"/>
  <c r="E342" i="2"/>
  <c r="F101" i="2"/>
  <c r="E101" i="2"/>
  <c r="G101" i="2" s="1"/>
  <c r="E316" i="2"/>
  <c r="F316" i="2"/>
  <c r="F4" i="2"/>
  <c r="E4" i="2"/>
  <c r="G4" i="2" s="1"/>
  <c r="E62" i="2"/>
  <c r="G62" i="2" s="1"/>
  <c r="F62" i="2"/>
  <c r="E290" i="2"/>
  <c r="F290" i="2"/>
  <c r="E219" i="2"/>
  <c r="F219" i="2"/>
  <c r="E208" i="2"/>
  <c r="F208" i="2"/>
  <c r="E463" i="2"/>
  <c r="F463" i="2"/>
  <c r="F225" i="2"/>
  <c r="E225" i="2"/>
  <c r="E343" i="2"/>
  <c r="F343" i="2"/>
  <c r="F308" i="2"/>
  <c r="E308" i="2"/>
  <c r="F33" i="2"/>
  <c r="E33" i="2"/>
  <c r="G33" i="2" s="1"/>
  <c r="F17" i="2"/>
  <c r="E17" i="2"/>
  <c r="G17" i="2" s="1"/>
  <c r="E378" i="2"/>
  <c r="F378" i="2"/>
  <c r="E238" i="2"/>
  <c r="F238" i="2"/>
  <c r="E184" i="2"/>
  <c r="G184" i="2" s="1"/>
  <c r="F184" i="2"/>
  <c r="E280" i="2"/>
  <c r="F280" i="2"/>
  <c r="F385" i="2"/>
  <c r="E385" i="2"/>
  <c r="E393" i="2"/>
  <c r="F393" i="2"/>
  <c r="E46" i="2"/>
  <c r="G46" i="2" s="1"/>
  <c r="F46" i="2"/>
  <c r="E239" i="2"/>
  <c r="F239" i="2"/>
  <c r="F269" i="2"/>
  <c r="E269" i="2"/>
  <c r="E484" i="2"/>
  <c r="F484" i="2"/>
  <c r="E443" i="2"/>
  <c r="F443" i="2"/>
  <c r="E197" i="2"/>
  <c r="G197" i="2" s="1"/>
  <c r="F197" i="2"/>
  <c r="F412" i="2"/>
  <c r="E412" i="2"/>
  <c r="E158" i="2"/>
  <c r="G158" i="2" s="1"/>
  <c r="F158" i="2"/>
  <c r="E386" i="2"/>
  <c r="F386" i="2"/>
  <c r="F132" i="2"/>
  <c r="E132" i="2"/>
  <c r="G132" i="2" s="1"/>
  <c r="F404" i="2"/>
  <c r="E404" i="2"/>
  <c r="E151" i="2"/>
  <c r="G151" i="2" s="1"/>
  <c r="F151" i="2"/>
  <c r="E222" i="2"/>
  <c r="F222" i="2"/>
  <c r="F196" i="2"/>
  <c r="E196" i="2"/>
  <c r="G196" i="2" s="1"/>
  <c r="E150" i="2"/>
  <c r="G150" i="2" s="1"/>
  <c r="F150" i="2"/>
  <c r="F124" i="2"/>
  <c r="E124" i="2"/>
  <c r="G124" i="2" s="1"/>
  <c r="F313" i="2"/>
  <c r="E313" i="2"/>
  <c r="E334" i="2"/>
  <c r="F334" i="2"/>
  <c r="E430" i="2"/>
  <c r="F430" i="2"/>
  <c r="E47" i="2"/>
  <c r="G47" i="2" s="1"/>
  <c r="F47" i="2"/>
  <c r="E55" i="2"/>
  <c r="G55" i="2" s="1"/>
  <c r="F55" i="2"/>
  <c r="F28" i="2"/>
  <c r="E28" i="2"/>
  <c r="G28" i="2" s="1"/>
  <c r="E362" i="2"/>
  <c r="F362" i="2"/>
  <c r="E204" i="2"/>
  <c r="F204" i="2"/>
  <c r="F365" i="2"/>
  <c r="E365" i="2"/>
  <c r="E135" i="2"/>
  <c r="G135" i="2" s="1"/>
  <c r="F135" i="2"/>
  <c r="E293" i="2"/>
  <c r="F293" i="2"/>
  <c r="E63" i="2"/>
  <c r="G63" i="2" s="1"/>
  <c r="F63" i="2"/>
  <c r="E254" i="2"/>
  <c r="F254" i="2"/>
  <c r="E482" i="2"/>
  <c r="F482" i="2"/>
  <c r="F228" i="2"/>
  <c r="E228" i="2"/>
  <c r="E211" i="2"/>
  <c r="F211" i="2"/>
  <c r="E403" i="2"/>
  <c r="F403" i="2"/>
  <c r="E450" i="2"/>
  <c r="F450" i="2"/>
  <c r="F193" i="2"/>
  <c r="E193" i="2"/>
  <c r="G193" i="2" s="1"/>
  <c r="E171" i="2"/>
  <c r="G171" i="2" s="1"/>
  <c r="F171" i="2"/>
  <c r="E363" i="2"/>
  <c r="F363" i="2"/>
  <c r="E170" i="2"/>
  <c r="G170" i="2" s="1"/>
  <c r="F170" i="2"/>
  <c r="E178" i="2"/>
  <c r="G178" i="2" s="1"/>
  <c r="F178" i="2"/>
  <c r="E469" i="2"/>
  <c r="F469" i="2"/>
  <c r="F25" i="2"/>
  <c r="E25" i="2"/>
  <c r="G25" i="2" s="1"/>
  <c r="F335" i="2"/>
  <c r="E335" i="2"/>
  <c r="E19" i="2"/>
  <c r="G19" i="2" s="1"/>
  <c r="F19" i="2"/>
  <c r="E461" i="2"/>
  <c r="F461" i="2"/>
  <c r="E231" i="2"/>
  <c r="F231" i="2"/>
  <c r="E389" i="2"/>
  <c r="F389" i="2"/>
  <c r="E159" i="2"/>
  <c r="G159" i="2" s="1"/>
  <c r="F159" i="2"/>
  <c r="E472" i="2"/>
  <c r="F472" i="2"/>
  <c r="E350" i="2"/>
  <c r="F350" i="2"/>
  <c r="E109" i="2"/>
  <c r="G109" i="2" s="1"/>
  <c r="F109" i="2"/>
  <c r="F324" i="2"/>
  <c r="E324" i="2"/>
  <c r="E481" i="2"/>
  <c r="F481" i="2"/>
  <c r="E166" i="2"/>
  <c r="G166" i="2" s="1"/>
  <c r="F166" i="2"/>
  <c r="E394" i="2"/>
  <c r="F394" i="2"/>
  <c r="F140" i="2"/>
  <c r="E140" i="2"/>
  <c r="G140" i="2" s="1"/>
  <c r="E235" i="2"/>
  <c r="F235" i="2"/>
  <c r="E216" i="2"/>
  <c r="F216" i="2"/>
  <c r="E471" i="2"/>
  <c r="F471" i="2"/>
  <c r="F233" i="2"/>
  <c r="E233" i="2"/>
  <c r="E421" i="2"/>
  <c r="F421" i="2"/>
  <c r="E191" i="2"/>
  <c r="G191" i="2" s="1"/>
  <c r="F191" i="2"/>
  <c r="E307" i="2"/>
  <c r="F307" i="2"/>
  <c r="E327" i="2"/>
  <c r="F327" i="2"/>
  <c r="F485" i="2"/>
  <c r="E485" i="2"/>
  <c r="F255" i="2"/>
  <c r="E255" i="2"/>
  <c r="E459" i="2"/>
  <c r="F459" i="2"/>
  <c r="E205" i="2"/>
  <c r="F205" i="2"/>
  <c r="F420" i="2"/>
  <c r="E420" i="2"/>
  <c r="E431" i="2"/>
  <c r="F431" i="2"/>
  <c r="F289" i="2"/>
  <c r="E289" i="2"/>
  <c r="E368" i="2"/>
  <c r="F368" i="2"/>
  <c r="E376" i="2"/>
  <c r="F376" i="2"/>
  <c r="E143" i="2"/>
  <c r="G143" i="2" s="1"/>
  <c r="F143" i="2"/>
  <c r="E116" i="2"/>
  <c r="G116" i="2" s="1"/>
  <c r="F116" i="2"/>
  <c r="E80" i="2"/>
  <c r="G80" i="2" s="1"/>
  <c r="F80" i="2"/>
  <c r="F139" i="2"/>
  <c r="E139" i="2"/>
  <c r="G139" i="2" s="1"/>
  <c r="F168" i="2"/>
  <c r="E168" i="2"/>
  <c r="G168" i="2" s="1"/>
  <c r="F423" i="2"/>
  <c r="E423" i="2"/>
  <c r="E185" i="2"/>
  <c r="G185" i="2" s="1"/>
  <c r="F185" i="2"/>
  <c r="F96" i="2"/>
  <c r="E96" i="2"/>
  <c r="G96" i="2" s="1"/>
  <c r="F351" i="2"/>
  <c r="E351" i="2"/>
  <c r="E113" i="2"/>
  <c r="G113" i="2" s="1"/>
  <c r="F113" i="2"/>
  <c r="E301" i="2"/>
  <c r="F301" i="2"/>
  <c r="E71" i="2"/>
  <c r="G71" i="2" s="1"/>
  <c r="F71" i="2"/>
  <c r="F300" i="2"/>
  <c r="E300" i="2"/>
  <c r="E277" i="2"/>
  <c r="F277" i="2"/>
  <c r="E134" i="2"/>
  <c r="G134" i="2" s="1"/>
  <c r="F134" i="2"/>
  <c r="E440" i="2"/>
  <c r="F440" i="2"/>
  <c r="F331" i="2"/>
  <c r="E331" i="2"/>
  <c r="F66" i="2"/>
  <c r="E66" i="2"/>
  <c r="G66" i="2" s="1"/>
  <c r="F281" i="2"/>
  <c r="E281" i="2"/>
  <c r="E187" i="2"/>
  <c r="G187" i="2" s="1"/>
  <c r="F187" i="2"/>
  <c r="E192" i="2"/>
  <c r="G192" i="2" s="1"/>
  <c r="F192" i="2"/>
  <c r="E447" i="2"/>
  <c r="F447" i="2"/>
  <c r="F209" i="2"/>
  <c r="E209" i="2"/>
  <c r="E397" i="2"/>
  <c r="F397" i="2"/>
  <c r="E167" i="2"/>
  <c r="G167" i="2" s="1"/>
  <c r="F167" i="2"/>
  <c r="E488" i="2"/>
  <c r="F488" i="2"/>
  <c r="F358" i="2"/>
  <c r="E358" i="2"/>
  <c r="E117" i="2"/>
  <c r="G117" i="2" s="1"/>
  <c r="F117" i="2"/>
  <c r="F332" i="2"/>
  <c r="E332" i="2"/>
  <c r="E39" i="2"/>
  <c r="G39" i="2" s="1"/>
  <c r="F39" i="2"/>
  <c r="F408" i="2"/>
  <c r="E408" i="2"/>
  <c r="F210" i="2"/>
  <c r="E210" i="2"/>
  <c r="E425" i="2"/>
  <c r="F425" i="2"/>
  <c r="E59" i="2"/>
  <c r="G59" i="2" s="1"/>
  <c r="F59" i="2"/>
  <c r="E128" i="2"/>
  <c r="G128" i="2" s="1"/>
  <c r="F128" i="2"/>
  <c r="E383" i="2"/>
  <c r="F383" i="2"/>
  <c r="F145" i="2"/>
  <c r="E145" i="2"/>
  <c r="G145" i="2" s="1"/>
  <c r="E285" i="2"/>
  <c r="F285" i="2"/>
  <c r="E458" i="2"/>
  <c r="F458" i="2"/>
  <c r="E85" i="2"/>
  <c r="G85" i="2" s="1"/>
  <c r="F85" i="2"/>
  <c r="E266" i="2"/>
  <c r="F266" i="2"/>
  <c r="E247" i="2"/>
  <c r="F247" i="2"/>
  <c r="E230" i="2"/>
  <c r="F230" i="2"/>
  <c r="E264" i="2"/>
  <c r="F264" i="2"/>
  <c r="E176" i="2"/>
  <c r="G176" i="2" s="1"/>
  <c r="F176" i="2"/>
  <c r="E74" i="2"/>
  <c r="G74" i="2" s="1"/>
  <c r="F74" i="2"/>
  <c r="E373" i="2"/>
  <c r="F373" i="2"/>
  <c r="E20" i="2"/>
  <c r="G20" i="2" s="1"/>
  <c r="F20" i="2"/>
  <c r="E370" i="2"/>
  <c r="F370" i="2"/>
  <c r="E13" i="2"/>
  <c r="G13" i="2" s="1"/>
  <c r="F13" i="2"/>
  <c r="E451" i="2"/>
  <c r="F451" i="2"/>
  <c r="E360" i="2"/>
  <c r="F360" i="2"/>
  <c r="E162" i="2"/>
  <c r="G162" i="2" s="1"/>
  <c r="F162" i="2"/>
  <c r="F377" i="2"/>
  <c r="E377" i="2"/>
  <c r="E379" i="2"/>
  <c r="F379" i="2"/>
  <c r="E288" i="2"/>
  <c r="F288" i="2"/>
  <c r="E90" i="2"/>
  <c r="G90" i="2" s="1"/>
  <c r="F90" i="2"/>
  <c r="F305" i="2"/>
  <c r="E305" i="2"/>
  <c r="E496" i="2"/>
  <c r="F496" i="2"/>
  <c r="F8" i="2"/>
  <c r="E8" i="2"/>
  <c r="G8" i="2" s="1"/>
  <c r="E263" i="2"/>
  <c r="F263" i="2"/>
  <c r="E309" i="2"/>
  <c r="F309" i="2"/>
  <c r="E79" i="2"/>
  <c r="G79" i="2" s="1"/>
  <c r="F79" i="2"/>
  <c r="E174" i="2"/>
  <c r="G174" i="2" s="1"/>
  <c r="F174" i="2"/>
  <c r="E402" i="2"/>
  <c r="F402" i="2"/>
  <c r="F148" i="2"/>
  <c r="E148" i="2"/>
  <c r="G148" i="2" s="1"/>
  <c r="E195" i="2"/>
  <c r="G195" i="2" s="1"/>
  <c r="F195" i="2"/>
  <c r="F446" i="2"/>
  <c r="E446" i="2"/>
  <c r="E320" i="2"/>
  <c r="F320" i="2"/>
  <c r="E122" i="2"/>
  <c r="G122" i="2" s="1"/>
  <c r="F122" i="2"/>
  <c r="F337" i="2"/>
  <c r="E337" i="2"/>
  <c r="E291" i="2"/>
  <c r="F291" i="2"/>
  <c r="E40" i="2"/>
  <c r="G40" i="2" s="1"/>
  <c r="F40" i="2"/>
  <c r="E295" i="2"/>
  <c r="F295" i="2"/>
  <c r="E470" i="2"/>
  <c r="F470" i="2"/>
  <c r="F163" i="2"/>
  <c r="E163" i="2"/>
  <c r="G163" i="2" s="1"/>
  <c r="F448" i="2"/>
  <c r="E448" i="2"/>
  <c r="F48" i="2"/>
  <c r="E48" i="2"/>
  <c r="G48" i="2" s="1"/>
  <c r="E303" i="2"/>
  <c r="F303" i="2"/>
  <c r="E355" i="2"/>
  <c r="F355" i="2"/>
  <c r="E253" i="2"/>
  <c r="F253" i="2"/>
  <c r="F468" i="2"/>
  <c r="E468" i="2"/>
  <c r="E357" i="2"/>
  <c r="F357" i="2"/>
  <c r="E127" i="2"/>
  <c r="G127" i="2" s="1"/>
  <c r="F127" i="2"/>
  <c r="E3" i="2"/>
  <c r="G3" i="2" s="1"/>
  <c r="F3" i="2"/>
  <c r="E270" i="2"/>
  <c r="F270" i="2"/>
  <c r="E29" i="2"/>
  <c r="G29" i="2" s="1"/>
  <c r="F29" i="2"/>
  <c r="E244" i="2"/>
  <c r="F244" i="2"/>
  <c r="E31" i="2"/>
  <c r="G31" i="2" s="1"/>
  <c r="F31" i="2"/>
  <c r="E416" i="2"/>
  <c r="F416" i="2"/>
  <c r="E218" i="2"/>
  <c r="F218" i="2"/>
  <c r="F433" i="2"/>
  <c r="E433" i="2"/>
  <c r="E75" i="2"/>
  <c r="G75" i="2" s="1"/>
  <c r="F75" i="2"/>
  <c r="E136" i="2"/>
  <c r="G136" i="2" s="1"/>
  <c r="F136" i="2"/>
  <c r="E391" i="2"/>
  <c r="F391" i="2"/>
  <c r="E153" i="2"/>
  <c r="G153" i="2" s="1"/>
  <c r="F153" i="2"/>
  <c r="F91" i="2"/>
  <c r="E91" i="2"/>
  <c r="G91" i="2" s="1"/>
  <c r="F144" i="2"/>
  <c r="E144" i="2"/>
  <c r="G144" i="2" s="1"/>
  <c r="E399" i="2"/>
  <c r="F399" i="2"/>
  <c r="F161" i="2"/>
  <c r="E161" i="2"/>
  <c r="G161" i="2" s="1"/>
  <c r="E349" i="2"/>
  <c r="F349" i="2"/>
  <c r="E119" i="2"/>
  <c r="G119" i="2" s="1"/>
  <c r="F119" i="2"/>
  <c r="F147" i="2"/>
  <c r="E147" i="2"/>
  <c r="G147" i="2" s="1"/>
  <c r="E453" i="2"/>
  <c r="F453" i="2"/>
  <c r="E223" i="2"/>
  <c r="F223" i="2"/>
  <c r="E486" i="2"/>
  <c r="F486" i="2"/>
  <c r="E16" i="2"/>
  <c r="G16" i="2" s="1"/>
  <c r="F16" i="2"/>
  <c r="E271" i="2"/>
  <c r="F271" i="2"/>
  <c r="F99" i="2"/>
  <c r="E99" i="2"/>
  <c r="G99" i="2" s="1"/>
  <c r="F131" i="2"/>
  <c r="E131" i="2"/>
  <c r="G131" i="2" s="1"/>
  <c r="E494" i="2"/>
  <c r="F494" i="2"/>
  <c r="F366" i="2"/>
  <c r="E366" i="2"/>
  <c r="F125" i="2"/>
  <c r="E125" i="2"/>
  <c r="G125" i="2" s="1"/>
  <c r="E340" i="2"/>
  <c r="F340" i="2"/>
  <c r="F81" i="2"/>
  <c r="E81" i="2"/>
  <c r="G81" i="2" s="1"/>
  <c r="E86" i="2"/>
  <c r="G86" i="2" s="1"/>
  <c r="F86" i="2"/>
  <c r="E314" i="2"/>
  <c r="F314" i="2"/>
  <c r="F60" i="2"/>
  <c r="E60" i="2"/>
  <c r="G60" i="2" s="1"/>
  <c r="E267" i="2"/>
  <c r="F267" i="2"/>
  <c r="E232" i="2"/>
  <c r="F232" i="2"/>
  <c r="E487" i="2"/>
  <c r="F487" i="2"/>
  <c r="F249" i="2"/>
  <c r="E249" i="2"/>
  <c r="E283" i="2"/>
  <c r="F283" i="2"/>
  <c r="E240" i="2"/>
  <c r="F240" i="2"/>
  <c r="F42" i="2"/>
  <c r="E42" i="2"/>
  <c r="G42" i="2" s="1"/>
  <c r="E257" i="2"/>
  <c r="F257" i="2"/>
  <c r="E275" i="2"/>
  <c r="F275" i="2"/>
  <c r="E445" i="2"/>
  <c r="F445" i="2"/>
  <c r="E215" i="2"/>
  <c r="F215" i="2"/>
  <c r="E480" i="2"/>
  <c r="F480" i="2"/>
  <c r="E64" i="2"/>
  <c r="G64" i="2" s="1"/>
  <c r="F64" i="2"/>
  <c r="E319" i="2"/>
  <c r="F319" i="2"/>
  <c r="E27" i="2"/>
  <c r="G27" i="2" s="1"/>
  <c r="E2" i="3" s="1"/>
  <c r="F27" i="2"/>
  <c r="E112" i="2"/>
  <c r="G112" i="2" s="1"/>
  <c r="F112" i="2"/>
  <c r="E367" i="2"/>
  <c r="F367" i="2"/>
  <c r="F129" i="2"/>
  <c r="E129" i="2"/>
  <c r="G129" i="2" s="1"/>
  <c r="F492" i="2"/>
  <c r="E492" i="2"/>
  <c r="E221" i="2"/>
  <c r="F221" i="2"/>
  <c r="F436" i="2"/>
  <c r="E436" i="2"/>
  <c r="E182" i="2"/>
  <c r="G182" i="2" s="1"/>
  <c r="F182" i="2"/>
  <c r="E410" i="2"/>
  <c r="F410" i="2"/>
  <c r="F156" i="2"/>
  <c r="E156" i="2"/>
  <c r="G156" i="2" s="1"/>
  <c r="E67" i="2"/>
  <c r="G67" i="2" s="1"/>
  <c r="F67" i="2"/>
  <c r="F462" i="2"/>
  <c r="E462" i="2"/>
  <c r="E328" i="2"/>
  <c r="F328" i="2"/>
  <c r="E130" i="2"/>
  <c r="G130" i="2" s="1"/>
  <c r="F130" i="2"/>
  <c r="E345" i="2"/>
  <c r="F345" i="2"/>
  <c r="F9" i="2"/>
  <c r="E9" i="2"/>
  <c r="G9" i="2" s="1"/>
  <c r="F478" i="2"/>
  <c r="E478" i="2"/>
  <c r="E336" i="2"/>
  <c r="F336" i="2"/>
  <c r="E138" i="2"/>
  <c r="G138" i="2" s="1"/>
  <c r="F138" i="2"/>
  <c r="F353" i="2"/>
  <c r="E353" i="2"/>
  <c r="E35" i="2"/>
  <c r="G35" i="2" s="1"/>
  <c r="F35" i="2"/>
  <c r="E464" i="2"/>
  <c r="F464" i="2"/>
  <c r="E56" i="2"/>
  <c r="G56" i="2" s="1"/>
  <c r="E59" i="3" s="1"/>
  <c r="F56" i="2"/>
  <c r="E311" i="2"/>
  <c r="F311" i="2"/>
  <c r="E123" i="2"/>
  <c r="G123" i="2" s="1"/>
  <c r="F123" i="2"/>
  <c r="E160" i="2"/>
  <c r="G160" i="2" s="1"/>
  <c r="F160" i="2"/>
  <c r="E415" i="2"/>
  <c r="F415" i="2"/>
  <c r="F177" i="2"/>
  <c r="E177" i="2"/>
  <c r="G177" i="2" s="1"/>
  <c r="E317" i="2"/>
  <c r="F317" i="2"/>
  <c r="E87" i="2"/>
  <c r="G87" i="2" s="1"/>
  <c r="F87" i="2"/>
  <c r="E278" i="2"/>
  <c r="F278" i="2"/>
  <c r="E37" i="2"/>
  <c r="G37" i="2" s="1"/>
  <c r="F37" i="2"/>
  <c r="F252" i="2"/>
  <c r="E252" i="2"/>
  <c r="F23" i="2"/>
  <c r="E23" i="2"/>
  <c r="G23" i="2" s="1"/>
  <c r="E424" i="2"/>
  <c r="F424" i="2"/>
  <c r="E226" i="2"/>
  <c r="F226" i="2"/>
  <c r="E441" i="2"/>
  <c r="F441" i="2"/>
  <c r="F15" i="2"/>
  <c r="E15" i="2"/>
  <c r="G15" i="2" s="1"/>
  <c r="F432" i="2"/>
  <c r="E432" i="2"/>
  <c r="F234" i="2"/>
  <c r="E234" i="2"/>
  <c r="E449" i="2"/>
  <c r="F449" i="2"/>
  <c r="E107" i="2"/>
  <c r="G107" i="2" s="1"/>
  <c r="F107" i="2"/>
  <c r="E152" i="2"/>
  <c r="G152" i="2" s="1"/>
  <c r="F152" i="2"/>
  <c r="E407" i="2"/>
  <c r="F407" i="2"/>
  <c r="F169" i="2"/>
  <c r="E169" i="2"/>
  <c r="G169" i="2" s="1"/>
  <c r="E26" i="3" s="1"/>
  <c r="E315" i="2"/>
  <c r="F315" i="2"/>
  <c r="E256" i="2"/>
  <c r="F256" i="2"/>
  <c r="E58" i="2"/>
  <c r="G58" i="2" s="1"/>
  <c r="F58" i="2"/>
  <c r="F273" i="2"/>
  <c r="E273" i="2"/>
  <c r="E411" i="2"/>
  <c r="F411" i="2"/>
  <c r="E304" i="2"/>
  <c r="F304" i="2"/>
  <c r="E106" i="2"/>
  <c r="G106" i="2" s="1"/>
  <c r="F106" i="2"/>
  <c r="F321" i="2"/>
  <c r="E321" i="2"/>
  <c r="E243" i="2"/>
  <c r="F243" i="2"/>
  <c r="E413" i="2"/>
  <c r="F413" i="2"/>
  <c r="E183" i="2"/>
  <c r="G183" i="2" s="1"/>
  <c r="F183" i="2"/>
  <c r="E374" i="2"/>
  <c r="F374" i="2"/>
  <c r="E133" i="2"/>
  <c r="G133" i="2" s="1"/>
  <c r="F133" i="2"/>
  <c r="F348" i="2"/>
  <c r="E348" i="2"/>
  <c r="F73" i="2"/>
  <c r="E73" i="2"/>
  <c r="G73" i="2" s="1"/>
  <c r="F94" i="2"/>
  <c r="E94" i="2"/>
  <c r="G94" i="2" s="1"/>
  <c r="E322" i="2"/>
  <c r="F322" i="2"/>
  <c r="F68" i="2"/>
  <c r="E68" i="2"/>
  <c r="G68" i="2" s="1"/>
  <c r="F65" i="2"/>
  <c r="E65" i="2"/>
  <c r="G65" i="2" s="1"/>
  <c r="E102" i="2"/>
  <c r="G102" i="2" s="1"/>
  <c r="F102" i="2"/>
  <c r="E330" i="2"/>
  <c r="F330" i="2"/>
  <c r="F76" i="2"/>
  <c r="E76" i="2"/>
  <c r="G76" i="2" s="1"/>
  <c r="E299" i="2"/>
  <c r="F299" i="2"/>
  <c r="E248" i="2"/>
  <c r="F248" i="2"/>
  <c r="E50" i="2"/>
  <c r="G50" i="2" s="1"/>
  <c r="F50" i="2"/>
  <c r="F265" i="2"/>
  <c r="E265" i="2"/>
  <c r="F21" i="2"/>
  <c r="E21" i="2"/>
  <c r="G21" i="2" s="1"/>
  <c r="E435" i="2"/>
  <c r="F435" i="2"/>
  <c r="E352" i="2"/>
  <c r="F352" i="2"/>
  <c r="E154" i="2"/>
  <c r="G154" i="2" s="1"/>
  <c r="F154" i="2"/>
  <c r="F369" i="2"/>
  <c r="E369" i="2"/>
  <c r="F10" i="2"/>
  <c r="E10" i="2"/>
  <c r="G10" i="2" s="1"/>
  <c r="E400" i="2"/>
  <c r="F400" i="2"/>
  <c r="E202" i="2"/>
  <c r="F202" i="2"/>
  <c r="E417" i="2"/>
  <c r="F417" i="2"/>
  <c r="F454" i="2"/>
  <c r="E454" i="2"/>
  <c r="F24" i="2"/>
  <c r="E24" i="2"/>
  <c r="G24" i="2" s="1"/>
  <c r="F279" i="2"/>
  <c r="E279" i="2"/>
  <c r="F498" i="2"/>
  <c r="E498" i="2"/>
  <c r="E259" i="2"/>
  <c r="F259" i="2"/>
  <c r="F501" i="2"/>
  <c r="E501" i="2"/>
  <c r="E229" i="2"/>
  <c r="F229" i="2"/>
  <c r="F444" i="2"/>
  <c r="E444" i="2"/>
  <c r="E190" i="2"/>
  <c r="G190" i="2" s="1"/>
  <c r="F190" i="2"/>
  <c r="E418" i="2"/>
  <c r="F418" i="2"/>
  <c r="F164" i="2"/>
  <c r="E164" i="2"/>
  <c r="G164" i="2" s="1"/>
  <c r="E198" i="2"/>
  <c r="G198" i="2" s="1"/>
  <c r="F198" i="2"/>
  <c r="E426" i="2"/>
  <c r="F426" i="2"/>
  <c r="E172" i="2"/>
  <c r="G172" i="2" s="1"/>
  <c r="F172" i="2"/>
  <c r="F105" i="2"/>
  <c r="E105" i="2"/>
  <c r="G105" i="2" s="1"/>
  <c r="F499" i="2"/>
  <c r="E499" i="2"/>
  <c r="E344" i="2"/>
  <c r="F344" i="2"/>
  <c r="E146" i="2"/>
  <c r="G146" i="2" s="1"/>
  <c r="F146" i="2"/>
  <c r="F361" i="2"/>
  <c r="E361" i="2"/>
  <c r="F44" i="2"/>
  <c r="E44" i="2"/>
  <c r="G44" i="2" s="1"/>
  <c r="E22" i="2"/>
  <c r="G22" i="2" s="1"/>
  <c r="E36" i="3" s="1"/>
  <c r="F22" i="2"/>
  <c r="E250" i="2"/>
  <c r="F250" i="2"/>
  <c r="E465" i="2"/>
  <c r="F465" i="2"/>
  <c r="F97" i="2"/>
  <c r="E97" i="2"/>
  <c r="G97" i="2" s="1"/>
  <c r="E70" i="2"/>
  <c r="G70" i="2" s="1"/>
  <c r="F70" i="2"/>
  <c r="E298" i="2"/>
  <c r="F298" i="2"/>
  <c r="E43" i="2"/>
  <c r="G43" i="2" s="1"/>
  <c r="F43" i="2"/>
  <c r="F120" i="2"/>
  <c r="E120" i="2"/>
  <c r="G120" i="2" s="1"/>
  <c r="E12" i="3" s="1"/>
  <c r="F375" i="2"/>
  <c r="E375" i="2"/>
  <c r="F137" i="2"/>
  <c r="E137" i="2"/>
  <c r="G137" i="2" s="1"/>
  <c r="E325" i="2"/>
  <c r="F325" i="2"/>
  <c r="E95" i="2"/>
  <c r="G95" i="2" s="1"/>
  <c r="F95" i="2"/>
  <c r="F286" i="2"/>
  <c r="E286" i="2"/>
  <c r="E45" i="2"/>
  <c r="G45" i="2" s="1"/>
  <c r="F45" i="2"/>
  <c r="F260" i="2"/>
  <c r="E260" i="2"/>
  <c r="F294" i="2"/>
  <c r="E294" i="2"/>
  <c r="F53" i="2"/>
  <c r="E53" i="2"/>
  <c r="G53" i="2" s="1"/>
  <c r="F268" i="2"/>
  <c r="E268" i="2"/>
  <c r="E7" i="2"/>
  <c r="G7" i="2" s="1"/>
  <c r="F7" i="2"/>
  <c r="E14" i="2"/>
  <c r="G14" i="2" s="1"/>
  <c r="F14" i="2"/>
  <c r="F242" i="2"/>
  <c r="E242" i="2"/>
  <c r="E457" i="2"/>
  <c r="F457" i="2"/>
  <c r="F49" i="2"/>
  <c r="E49" i="2"/>
  <c r="G49" i="2" s="1"/>
  <c r="E118" i="2"/>
  <c r="G118" i="2" s="1"/>
  <c r="F118" i="2"/>
  <c r="E346" i="2"/>
  <c r="F346" i="2"/>
  <c r="F92" i="2"/>
  <c r="E92" i="2"/>
  <c r="G92" i="2" s="1"/>
  <c r="E438" i="2"/>
  <c r="F438" i="2"/>
  <c r="E382" i="2"/>
  <c r="F382" i="2"/>
  <c r="E141" i="2"/>
  <c r="G141" i="2" s="1"/>
  <c r="F141" i="2"/>
  <c r="F356" i="2"/>
  <c r="E356" i="2"/>
  <c r="F390" i="2"/>
  <c r="E390" i="2"/>
  <c r="F149" i="2"/>
  <c r="E149" i="2"/>
  <c r="G149" i="2" s="1"/>
  <c r="F364" i="2"/>
  <c r="E364" i="2"/>
  <c r="F57" i="2"/>
  <c r="E57" i="2"/>
  <c r="G57" i="2" s="1"/>
  <c r="E37" i="3" s="1"/>
  <c r="E110" i="2"/>
  <c r="G110" i="2" s="1"/>
  <c r="F110" i="2"/>
  <c r="E338" i="2"/>
  <c r="F338" i="2"/>
  <c r="F84" i="2"/>
  <c r="E84" i="2"/>
  <c r="G84" i="2" s="1"/>
  <c r="E214" i="2"/>
  <c r="F214" i="2"/>
  <c r="E442" i="2"/>
  <c r="F442" i="2"/>
  <c r="F188" i="2"/>
  <c r="E188" i="2"/>
  <c r="G188" i="2" s="1"/>
  <c r="E262" i="2"/>
  <c r="F262" i="2"/>
  <c r="F490" i="2"/>
  <c r="E490" i="2"/>
  <c r="F236" i="2"/>
  <c r="E236" i="2"/>
  <c r="E339" i="2"/>
  <c r="F339" i="2"/>
  <c r="E491" i="2"/>
  <c r="F491" i="2"/>
  <c r="E323" i="2"/>
  <c r="F323" i="2"/>
  <c r="E427" i="2"/>
  <c r="F427" i="2"/>
  <c r="E312" i="2"/>
  <c r="F312" i="2"/>
  <c r="E114" i="2"/>
  <c r="G114" i="2" s="1"/>
  <c r="F114" i="2"/>
  <c r="F329" i="2"/>
  <c r="E329" i="2"/>
  <c r="E371" i="2"/>
  <c r="F371" i="2"/>
  <c r="E419" i="2"/>
  <c r="F419" i="2"/>
  <c r="E32" i="2"/>
  <c r="G32" i="2" s="1"/>
  <c r="F32" i="2"/>
  <c r="E287" i="2"/>
  <c r="F287" i="2"/>
  <c r="E227" i="2"/>
  <c r="F227" i="2"/>
  <c r="E387" i="2"/>
  <c r="F387" i="2"/>
  <c r="E237" i="2"/>
  <c r="F237" i="2"/>
  <c r="F452" i="2"/>
  <c r="E452" i="2"/>
  <c r="E245" i="2"/>
  <c r="F245" i="2"/>
  <c r="F460" i="2"/>
  <c r="E460" i="2"/>
  <c r="E206" i="2"/>
  <c r="F206" i="2"/>
  <c r="F434" i="2"/>
  <c r="E434" i="2"/>
  <c r="E180" i="2"/>
  <c r="G180" i="2" s="1"/>
  <c r="F180" i="2"/>
  <c r="F310" i="2"/>
  <c r="E310" i="2"/>
  <c r="F69" i="2"/>
  <c r="E69" i="2"/>
  <c r="G69" i="2" s="1"/>
  <c r="E284" i="2"/>
  <c r="F284" i="2"/>
  <c r="E333" i="2"/>
  <c r="F333" i="2"/>
  <c r="E103" i="2"/>
  <c r="G103" i="2" s="1"/>
  <c r="F103" i="2"/>
  <c r="E341" i="2"/>
  <c r="F341" i="2"/>
  <c r="F111" i="2"/>
  <c r="E111" i="2"/>
  <c r="G111" i="2" s="1"/>
  <c r="E302" i="2"/>
  <c r="F302" i="2"/>
  <c r="E61" i="2"/>
  <c r="G61" i="2" s="1"/>
  <c r="F61" i="2"/>
  <c r="F276" i="2"/>
  <c r="E276" i="2"/>
  <c r="E406" i="2"/>
  <c r="F406" i="2"/>
  <c r="E165" i="2"/>
  <c r="G165" i="2" s="1"/>
  <c r="F165" i="2"/>
  <c r="F380" i="2"/>
  <c r="E380" i="2"/>
  <c r="F6" i="2"/>
  <c r="E6" i="2"/>
  <c r="G6" i="2" s="1"/>
  <c r="E45" i="3" s="1"/>
  <c r="E475" i="2"/>
  <c r="F475" i="2"/>
  <c r="E213" i="2"/>
  <c r="F213" i="2"/>
  <c r="E428" i="2"/>
  <c r="F428" i="2"/>
  <c r="F89" i="2"/>
  <c r="E89" i="2"/>
  <c r="G89" i="2" s="1"/>
  <c r="E78" i="2"/>
  <c r="G78" i="2" s="1"/>
  <c r="F78" i="2"/>
  <c r="E306" i="2"/>
  <c r="F306" i="2"/>
  <c r="F52" i="2"/>
  <c r="E52" i="2"/>
  <c r="G52" i="2" s="1"/>
  <c r="E251" i="2"/>
  <c r="F251" i="2"/>
  <c r="E224" i="2"/>
  <c r="F224" i="2"/>
  <c r="E479" i="2"/>
  <c r="F479" i="2"/>
  <c r="F241" i="2"/>
  <c r="E241" i="2"/>
  <c r="E429" i="2"/>
  <c r="F429" i="2"/>
  <c r="E199" i="2"/>
  <c r="G199" i="2" s="1"/>
  <c r="F199" i="2"/>
  <c r="E437" i="2"/>
  <c r="F437" i="2"/>
  <c r="E207" i="2"/>
  <c r="F207" i="2"/>
  <c r="E398" i="2"/>
  <c r="F398" i="2"/>
  <c r="E157" i="2"/>
  <c r="G157" i="2" s="1"/>
  <c r="F157" i="2"/>
  <c r="F372" i="2"/>
  <c r="E372" i="2"/>
  <c r="E261" i="2"/>
  <c r="F261" i="2"/>
  <c r="F476" i="2"/>
  <c r="E476" i="2"/>
  <c r="E62" i="3"/>
  <c r="F2" i="1"/>
  <c r="E2" i="1"/>
  <c r="G2" i="1" s="1"/>
  <c r="E13" i="3"/>
  <c r="E4" i="3"/>
  <c r="E63" i="3"/>
  <c r="E18" i="3"/>
  <c r="E22" i="3"/>
  <c r="E9" i="3"/>
  <c r="E23" i="3"/>
  <c r="G300" i="2" l="1"/>
  <c r="E33" i="3" s="1"/>
  <c r="G500" i="2"/>
  <c r="G265" i="1"/>
  <c r="G247" i="1"/>
  <c r="G294" i="2"/>
  <c r="G498" i="2"/>
  <c r="G369" i="2"/>
  <c r="G462" i="2"/>
  <c r="G398" i="2"/>
  <c r="G303" i="2"/>
  <c r="E60" i="3" s="1"/>
  <c r="G496" i="2"/>
  <c r="G379" i="2"/>
  <c r="G230" i="2"/>
  <c r="G343" i="2"/>
  <c r="G316" i="2"/>
  <c r="G292" i="2"/>
  <c r="G207" i="2"/>
  <c r="G250" i="2"/>
  <c r="G400" i="2"/>
  <c r="G240" i="2"/>
  <c r="G334" i="1"/>
  <c r="D334" i="3" s="1"/>
  <c r="G253" i="1"/>
  <c r="G323" i="1"/>
  <c r="D323" i="3" s="1"/>
  <c r="G401" i="1"/>
  <c r="G259" i="1"/>
  <c r="G336" i="1"/>
  <c r="G458" i="1"/>
  <c r="G392" i="1"/>
  <c r="G408" i="1"/>
  <c r="G470" i="1"/>
  <c r="G277" i="1"/>
  <c r="G468" i="1"/>
  <c r="D468" i="3" s="1"/>
  <c r="G426" i="1"/>
  <c r="D426" i="3" s="1"/>
  <c r="G371" i="1"/>
  <c r="G250" i="1"/>
  <c r="G459" i="1"/>
  <c r="G315" i="1"/>
  <c r="D315" i="3" s="1"/>
  <c r="G423" i="1"/>
  <c r="G301" i="1"/>
  <c r="G384" i="1"/>
  <c r="G490" i="1"/>
  <c r="G328" i="1"/>
  <c r="D328" i="3" s="1"/>
  <c r="G481" i="1"/>
  <c r="G452" i="1"/>
  <c r="G430" i="1"/>
  <c r="G373" i="1"/>
  <c r="G350" i="1"/>
  <c r="G272" i="1"/>
  <c r="G495" i="1"/>
  <c r="D365" i="3" s="1"/>
  <c r="G275" i="1"/>
  <c r="G358" i="1"/>
  <c r="G283" i="1"/>
  <c r="G339" i="1"/>
  <c r="G322" i="1"/>
  <c r="G497" i="1"/>
  <c r="G376" i="1"/>
  <c r="G467" i="1"/>
  <c r="G244" i="1"/>
  <c r="D492" i="3"/>
  <c r="G458" i="2"/>
  <c r="G368" i="2"/>
  <c r="G327" i="2"/>
  <c r="G362" i="2"/>
  <c r="G395" i="2"/>
  <c r="G347" i="2"/>
  <c r="G359" i="2"/>
  <c r="G390" i="2"/>
  <c r="G260" i="2"/>
  <c r="G279" i="2"/>
  <c r="E17" i="3" s="1"/>
  <c r="G265" i="2"/>
  <c r="G309" i="2"/>
  <c r="G285" i="2"/>
  <c r="G447" i="2"/>
  <c r="G277" i="2"/>
  <c r="G282" i="2"/>
  <c r="G489" i="2"/>
  <c r="G326" i="2"/>
  <c r="G273" i="1"/>
  <c r="G257" i="1"/>
  <c r="G276" i="1"/>
  <c r="G274" i="1"/>
  <c r="G271" i="2"/>
  <c r="G273" i="2"/>
  <c r="G252" i="2"/>
  <c r="G475" i="2"/>
  <c r="G287" i="2"/>
  <c r="G323" i="2"/>
  <c r="G261" i="2"/>
  <c r="G428" i="2"/>
  <c r="G312" i="2"/>
  <c r="G429" i="2"/>
  <c r="G295" i="2"/>
  <c r="G247" i="2"/>
  <c r="G488" i="2"/>
  <c r="G334" i="2"/>
  <c r="G239" i="2"/>
  <c r="G290" i="2"/>
  <c r="G301" i="2"/>
  <c r="G205" i="2"/>
  <c r="G293" i="2"/>
  <c r="G430" i="2"/>
  <c r="G219" i="2"/>
  <c r="G274" i="2"/>
  <c r="G296" i="2"/>
  <c r="G497" i="2"/>
  <c r="G493" i="2"/>
  <c r="G333" i="2"/>
  <c r="G245" i="2"/>
  <c r="G203" i="2"/>
  <c r="G276" i="2"/>
  <c r="G263" i="2"/>
  <c r="G344" i="2"/>
  <c r="G435" i="2"/>
  <c r="G342" i="2"/>
  <c r="G214" i="2"/>
  <c r="G298" i="2"/>
  <c r="G352" i="2"/>
  <c r="G330" i="2"/>
  <c r="G423" i="2"/>
  <c r="G289" i="2"/>
  <c r="G225" i="2"/>
  <c r="G455" i="2"/>
  <c r="G304" i="2"/>
  <c r="E55" i="3" s="1"/>
  <c r="G424" i="2"/>
  <c r="G275" i="2"/>
  <c r="G267" i="2"/>
  <c r="G391" i="2"/>
  <c r="G210" i="2"/>
  <c r="G409" i="2"/>
  <c r="G246" i="2"/>
  <c r="E30" i="3"/>
  <c r="G259" i="2"/>
  <c r="G248" i="2"/>
  <c r="E58" i="3" s="1"/>
  <c r="G441" i="2"/>
  <c r="G215" i="2"/>
  <c r="G223" i="2"/>
  <c r="G253" i="2"/>
  <c r="G351" i="2"/>
  <c r="G255" i="2"/>
  <c r="G365" i="2"/>
  <c r="G313" i="2"/>
  <c r="G249" i="2"/>
  <c r="G490" i="2"/>
  <c r="G252" i="1"/>
  <c r="D423" i="3"/>
  <c r="D481" i="3"/>
  <c r="G264" i="1"/>
  <c r="G246" i="1"/>
  <c r="D408" i="3" s="1"/>
  <c r="G288" i="1"/>
  <c r="G385" i="1"/>
  <c r="D385" i="3" s="1"/>
  <c r="G498" i="1"/>
  <c r="G374" i="1"/>
  <c r="D374" i="3" s="1"/>
  <c r="G324" i="1"/>
  <c r="D324" i="3" s="1"/>
  <c r="G308" i="1"/>
  <c r="G262" i="1"/>
  <c r="G243" i="1"/>
  <c r="G251" i="1"/>
  <c r="G268" i="1"/>
  <c r="G256" i="1"/>
  <c r="G270" i="1"/>
  <c r="G249" i="1"/>
  <c r="G344" i="1"/>
  <c r="D344" i="3" s="1"/>
  <c r="G366" i="1"/>
  <c r="G326" i="1"/>
  <c r="D326" i="3" s="1"/>
  <c r="D475" i="3"/>
  <c r="D372" i="3"/>
  <c r="D333" i="3"/>
  <c r="G400" i="1"/>
  <c r="G298" i="1"/>
  <c r="G460" i="1"/>
  <c r="D460" i="3" s="1"/>
  <c r="G341" i="1"/>
  <c r="D459" i="3" s="1"/>
  <c r="G483" i="1"/>
  <c r="D483" i="3" s="1"/>
  <c r="G480" i="1"/>
  <c r="G294" i="1"/>
  <c r="G412" i="1"/>
  <c r="D412" i="3" s="1"/>
  <c r="G255" i="1"/>
  <c r="G271" i="1"/>
  <c r="G245" i="1"/>
  <c r="G438" i="2"/>
  <c r="G325" i="2"/>
  <c r="G229" i="2"/>
  <c r="G202" i="2"/>
  <c r="E6" i="3"/>
  <c r="G360" i="2"/>
  <c r="G264" i="2"/>
  <c r="E41" i="3"/>
  <c r="G484" i="2"/>
  <c r="G238" i="2"/>
  <c r="G208" i="2"/>
  <c r="G236" i="2"/>
  <c r="G234" i="2"/>
  <c r="G231" i="2"/>
  <c r="G363" i="2"/>
  <c r="G254" i="2"/>
  <c r="G222" i="2"/>
  <c r="G443" i="2"/>
  <c r="G318" i="2"/>
  <c r="G466" i="2"/>
  <c r="E16" i="3"/>
  <c r="G419" i="2"/>
  <c r="G410" i="2"/>
  <c r="G314" i="2"/>
  <c r="G307" i="2"/>
  <c r="G280" i="2"/>
  <c r="G392" i="2"/>
  <c r="G439" i="2"/>
  <c r="G272" i="2"/>
  <c r="G341" i="2"/>
  <c r="G206" i="2"/>
  <c r="G491" i="2"/>
  <c r="G242" i="2"/>
  <c r="G286" i="2"/>
  <c r="G454" i="2"/>
  <c r="G411" i="2"/>
  <c r="G257" i="2"/>
  <c r="G270" i="2"/>
  <c r="G377" i="2"/>
  <c r="G356" i="2"/>
  <c r="G337" i="2"/>
  <c r="G209" i="2"/>
  <c r="G228" i="2"/>
  <c r="G412" i="2"/>
  <c r="G385" i="2"/>
  <c r="G217" i="2"/>
  <c r="G297" i="2"/>
  <c r="G224" i="2"/>
  <c r="G291" i="2"/>
  <c r="G288" i="2"/>
  <c r="G235" i="2"/>
  <c r="G472" i="2"/>
  <c r="G469" i="2"/>
  <c r="G211" i="2"/>
  <c r="G204" i="2"/>
  <c r="E38" i="3" s="1"/>
  <c r="G414" i="2"/>
  <c r="G405" i="2"/>
  <c r="G258" i="2"/>
  <c r="G251" i="2"/>
  <c r="G213" i="2"/>
  <c r="G302" i="2"/>
  <c r="E19" i="3" s="1"/>
  <c r="G227" i="2"/>
  <c r="E42" i="3" s="1"/>
  <c r="G226" i="2"/>
  <c r="G445" i="2"/>
  <c r="G232" i="2"/>
  <c r="E50" i="3" s="1"/>
  <c r="G453" i="2"/>
  <c r="G244" i="2"/>
  <c r="G479" i="2"/>
  <c r="G299" i="2"/>
  <c r="G370" i="2"/>
  <c r="G266" i="2"/>
  <c r="E57" i="3" s="1"/>
  <c r="G216" i="2"/>
  <c r="G350" i="2"/>
  <c r="G386" i="2"/>
  <c r="G483" i="2"/>
  <c r="G310" i="2"/>
  <c r="G241" i="2"/>
  <c r="G237" i="2"/>
  <c r="E43" i="3" s="1"/>
  <c r="G262" i="2"/>
  <c r="G375" i="2"/>
  <c r="G322" i="2"/>
  <c r="E44" i="3" s="1"/>
  <c r="G243" i="2"/>
  <c r="G315" i="2"/>
  <c r="G221" i="2"/>
  <c r="G340" i="2"/>
  <c r="G416" i="2"/>
  <c r="G335" i="2"/>
  <c r="G220" i="2"/>
  <c r="G476" i="2"/>
  <c r="G284" i="2"/>
  <c r="G268" i="2"/>
  <c r="G256" i="2"/>
  <c r="G278" i="2"/>
  <c r="E7" i="3" s="1"/>
  <c r="G345" i="2"/>
  <c r="G283" i="2"/>
  <c r="G218" i="2"/>
  <c r="G357" i="2"/>
  <c r="G358" i="2"/>
  <c r="G281" i="2"/>
  <c r="G233" i="2"/>
  <c r="G404" i="2"/>
  <c r="G269" i="2"/>
  <c r="G456" i="2"/>
  <c r="G212" i="2"/>
  <c r="G447" i="1"/>
  <c r="D447" i="3" s="1"/>
  <c r="G494" i="1"/>
  <c r="G280" i="1"/>
  <c r="G310" i="1"/>
  <c r="G292" i="1"/>
  <c r="G419" i="1"/>
  <c r="G382" i="1"/>
  <c r="D382" i="3" s="1"/>
  <c r="G355" i="1"/>
  <c r="G282" i="1"/>
  <c r="D327" i="3" s="1"/>
  <c r="G296" i="1"/>
  <c r="G472" i="1"/>
  <c r="G442" i="1"/>
  <c r="G417" i="1"/>
  <c r="G465" i="1"/>
  <c r="G499" i="1"/>
  <c r="D392" i="3" s="1"/>
  <c r="G307" i="1"/>
  <c r="G347" i="1"/>
  <c r="D347" i="3" s="1"/>
  <c r="G433" i="1"/>
  <c r="D433" i="3" s="1"/>
  <c r="G302" i="1"/>
  <c r="G348" i="1"/>
  <c r="G293" i="1"/>
  <c r="G381" i="1"/>
  <c r="G500" i="1"/>
  <c r="G444" i="1"/>
  <c r="G317" i="1"/>
  <c r="G360" i="1"/>
  <c r="G448" i="1"/>
  <c r="G411" i="1"/>
  <c r="G393" i="1"/>
  <c r="G343" i="1"/>
  <c r="G478" i="1"/>
  <c r="G319" i="1"/>
  <c r="G428" i="1"/>
  <c r="G290" i="1"/>
  <c r="G489" i="1"/>
  <c r="G335" i="1"/>
  <c r="G474" i="1"/>
  <c r="D474" i="3" s="1"/>
  <c r="G403" i="1"/>
  <c r="G351" i="1"/>
  <c r="G397" i="1"/>
  <c r="G398" i="1"/>
  <c r="D398" i="3" s="1"/>
  <c r="G367" i="1"/>
  <c r="G476" i="1"/>
  <c r="G368" i="1"/>
  <c r="G359" i="1"/>
  <c r="D359" i="3" s="1"/>
  <c r="G404" i="1"/>
  <c r="G389" i="1"/>
  <c r="G340" i="1"/>
  <c r="D340" i="3" s="1"/>
  <c r="G432" i="1"/>
  <c r="G356" i="1"/>
  <c r="G487" i="1"/>
  <c r="D373" i="3" s="1"/>
  <c r="G345" i="1"/>
  <c r="G285" i="1"/>
  <c r="G415" i="1"/>
  <c r="D415" i="3" s="1"/>
  <c r="G395" i="1"/>
  <c r="D395" i="3" s="1"/>
  <c r="G451" i="1"/>
  <c r="G383" i="1"/>
  <c r="G370" i="1"/>
  <c r="G331" i="1"/>
  <c r="D331" i="3" s="1"/>
  <c r="G424" i="1"/>
  <c r="G453" i="1"/>
  <c r="D453" i="3" s="1"/>
  <c r="G297" i="1"/>
  <c r="G388" i="1"/>
  <c r="G332" i="1"/>
  <c r="D332" i="3" s="1"/>
  <c r="G299" i="1"/>
  <c r="G454" i="1"/>
  <c r="D454" i="3" s="1"/>
  <c r="G449" i="1"/>
  <c r="G278" i="1"/>
  <c r="G413" i="1"/>
  <c r="G330" i="1"/>
  <c r="G461" i="1"/>
  <c r="D384" i="3" s="1"/>
  <c r="G409" i="1"/>
  <c r="D409" i="3" s="1"/>
  <c r="G491" i="1"/>
  <c r="D491" i="3" s="1"/>
  <c r="G477" i="1"/>
  <c r="G456" i="1"/>
  <c r="G463" i="1"/>
  <c r="D463" i="3" s="1"/>
  <c r="G445" i="1"/>
  <c r="D445" i="3" s="1"/>
  <c r="G484" i="1"/>
  <c r="G353" i="1"/>
  <c r="G488" i="1"/>
  <c r="G471" i="1"/>
  <c r="G437" i="1"/>
  <c r="G391" i="1"/>
  <c r="G420" i="1"/>
  <c r="G289" i="1"/>
  <c r="G295" i="1"/>
  <c r="G394" i="1"/>
  <c r="G305" i="1"/>
  <c r="G313" i="1"/>
  <c r="G379" i="1"/>
  <c r="D379" i="3" s="1"/>
  <c r="G402" i="1"/>
  <c r="G375" i="1"/>
  <c r="D375" i="3" s="1"/>
  <c r="G352" i="1"/>
  <c r="D352" i="3" s="1"/>
  <c r="G406" i="1"/>
  <c r="G455" i="1"/>
  <c r="D455" i="3" s="1"/>
  <c r="G429" i="1"/>
  <c r="G443" i="1"/>
  <c r="G377" i="1"/>
  <c r="G378" i="1"/>
  <c r="G361" i="1"/>
  <c r="D361" i="3" s="1"/>
  <c r="G300" i="1"/>
  <c r="G427" i="1"/>
  <c r="D427" i="3" s="1"/>
  <c r="G434" i="1"/>
  <c r="D434" i="3" s="1"/>
  <c r="G479" i="1"/>
  <c r="D479" i="3" s="1"/>
  <c r="G485" i="1"/>
  <c r="D485" i="3" s="1"/>
  <c r="G291" i="1"/>
  <c r="G287" i="1"/>
  <c r="G320" i="1"/>
  <c r="D320" i="3" s="1"/>
  <c r="G342" i="1"/>
  <c r="D342" i="3" s="1"/>
  <c r="G338" i="1"/>
  <c r="D338" i="3" s="1"/>
  <c r="G325" i="1"/>
  <c r="D325" i="3" s="1"/>
  <c r="G407" i="1"/>
  <c r="G314" i="1"/>
  <c r="D314" i="3" s="1"/>
  <c r="G421" i="1"/>
  <c r="G405" i="1"/>
  <c r="G416" i="1"/>
  <c r="G396" i="1"/>
  <c r="G486" i="1"/>
  <c r="G286" i="1"/>
  <c r="G435" i="1"/>
  <c r="G364" i="1"/>
  <c r="D364" i="3" s="1"/>
  <c r="G440" i="1"/>
  <c r="G450" i="1"/>
  <c r="D450" i="3" s="1"/>
  <c r="G414" i="1"/>
  <c r="G380" i="1"/>
  <c r="D380" i="3" s="1"/>
  <c r="G425" i="1"/>
  <c r="G390" i="1"/>
  <c r="G284" i="1"/>
  <c r="G482" i="1"/>
  <c r="D482" i="3" s="1"/>
  <c r="G329" i="1"/>
  <c r="D329" i="3" s="1"/>
  <c r="G354" i="1"/>
  <c r="D354" i="3" s="1"/>
  <c r="G337" i="1"/>
  <c r="D337" i="3" s="1"/>
  <c r="G462" i="1"/>
  <c r="D462" i="3" s="1"/>
  <c r="G466" i="1"/>
  <c r="G441" i="1"/>
  <c r="D441" i="3" s="1"/>
  <c r="G312" i="1"/>
  <c r="G346" i="1"/>
  <c r="G431" i="1"/>
  <c r="D431" i="3" s="1"/>
  <c r="G279" i="1"/>
  <c r="G418" i="1"/>
  <c r="G501" i="1"/>
  <c r="G439" i="1"/>
  <c r="G469" i="1"/>
  <c r="G457" i="1"/>
  <c r="G363" i="1"/>
  <c r="D363" i="3" s="1"/>
  <c r="G446" i="1"/>
  <c r="G493" i="1"/>
  <c r="G281" i="1"/>
  <c r="G303" i="1"/>
  <c r="G357" i="1"/>
  <c r="D357" i="3" s="1"/>
  <c r="G311" i="1"/>
  <c r="G316" i="1"/>
  <c r="D316" i="3" s="1"/>
  <c r="G422" i="1"/>
  <c r="G438" i="1"/>
  <c r="G321" i="1"/>
  <c r="G362" i="1"/>
  <c r="G459" i="2"/>
  <c r="G421" i="2"/>
  <c r="G389" i="2"/>
  <c r="G403" i="2"/>
  <c r="G388" i="2"/>
  <c r="G467" i="2"/>
  <c r="G396" i="2"/>
  <c r="G306" i="2"/>
  <c r="G434" i="2"/>
  <c r="G460" i="2"/>
  <c r="G442" i="2"/>
  <c r="G418" i="2"/>
  <c r="G348" i="2"/>
  <c r="G328" i="2"/>
  <c r="G492" i="2"/>
  <c r="G486" i="2"/>
  <c r="G446" i="2"/>
  <c r="G451" i="2"/>
  <c r="G373" i="2"/>
  <c r="G471" i="2"/>
  <c r="G393" i="2"/>
  <c r="G378" i="2"/>
  <c r="G437" i="2"/>
  <c r="G339" i="2"/>
  <c r="G407" i="2"/>
  <c r="G464" i="2"/>
  <c r="G399" i="2"/>
  <c r="G355" i="2"/>
  <c r="G320" i="2"/>
  <c r="G376" i="2"/>
  <c r="G431" i="2"/>
  <c r="G461" i="2"/>
  <c r="G474" i="2"/>
  <c r="G477" i="2"/>
  <c r="G408" i="2"/>
  <c r="G332" i="2"/>
  <c r="G331" i="2"/>
  <c r="G380" i="2"/>
  <c r="G321" i="2"/>
  <c r="G436" i="2"/>
  <c r="G468" i="2"/>
  <c r="G420" i="2"/>
  <c r="G485" i="2"/>
  <c r="G499" i="2"/>
  <c r="G387" i="2"/>
  <c r="G427" i="2"/>
  <c r="G364" i="2"/>
  <c r="G501" i="2"/>
  <c r="G311" i="2"/>
  <c r="G480" i="2"/>
  <c r="G494" i="2"/>
  <c r="G346" i="2"/>
  <c r="G457" i="2"/>
  <c r="G417" i="2"/>
  <c r="G413" i="2"/>
  <c r="G415" i="2"/>
  <c r="G349" i="2"/>
  <c r="G425" i="2"/>
  <c r="G394" i="2"/>
  <c r="G478" i="2"/>
  <c r="G354" i="2"/>
  <c r="G372" i="2"/>
  <c r="G382" i="2"/>
  <c r="G361" i="2"/>
  <c r="G426" i="2"/>
  <c r="G444" i="2"/>
  <c r="G317" i="2"/>
  <c r="G336" i="2"/>
  <c r="G319" i="2"/>
  <c r="G366" i="2"/>
  <c r="G402" i="2"/>
  <c r="G440" i="2"/>
  <c r="G482" i="2"/>
  <c r="G452" i="2"/>
  <c r="G324" i="2"/>
  <c r="G384" i="2"/>
  <c r="G374" i="2"/>
  <c r="G432" i="2"/>
  <c r="G448" i="2"/>
  <c r="G470" i="2"/>
  <c r="G305" i="2"/>
  <c r="E64" i="3" s="1"/>
  <c r="G383" i="2"/>
  <c r="G450" i="2"/>
  <c r="G463" i="2"/>
  <c r="G422" i="2"/>
  <c r="G329" i="2"/>
  <c r="E24" i="3" s="1"/>
  <c r="G433" i="2"/>
  <c r="G381" i="2"/>
  <c r="G473" i="2"/>
  <c r="G371" i="2"/>
  <c r="G465" i="2"/>
  <c r="G401" i="2"/>
  <c r="E48" i="3" s="1"/>
  <c r="G406" i="2"/>
  <c r="G338" i="2"/>
  <c r="G449" i="2"/>
  <c r="G353" i="2"/>
  <c r="G367" i="2"/>
  <c r="G487" i="2"/>
  <c r="G397" i="2"/>
  <c r="G481" i="2"/>
  <c r="G308" i="2"/>
  <c r="E40" i="3" s="1"/>
  <c r="G495" i="2"/>
  <c r="E11" i="3"/>
  <c r="E10" i="3"/>
  <c r="E35" i="3"/>
  <c r="E3" i="3"/>
  <c r="E25" i="3"/>
  <c r="E46" i="3"/>
  <c r="E14" i="3"/>
  <c r="E39" i="3"/>
  <c r="E65" i="3"/>
  <c r="E29" i="3"/>
  <c r="E34" i="3"/>
  <c r="E61" i="3"/>
  <c r="E27" i="3"/>
  <c r="E49" i="3"/>
  <c r="E54" i="3"/>
  <c r="E15" i="3"/>
  <c r="E5" i="3"/>
  <c r="E31" i="3"/>
  <c r="E53" i="3"/>
  <c r="E47" i="3"/>
  <c r="E21" i="3"/>
  <c r="D14" i="3"/>
  <c r="E28" i="3"/>
  <c r="E56" i="3"/>
  <c r="E32" i="3"/>
  <c r="E52" i="3"/>
  <c r="E20" i="3"/>
  <c r="E8" i="3"/>
  <c r="D13" i="3"/>
  <c r="F13" i="3" s="1"/>
  <c r="D52" i="3"/>
  <c r="D22" i="3"/>
  <c r="F22" i="3" s="1"/>
  <c r="D179" i="3"/>
  <c r="D55" i="3"/>
  <c r="D91" i="3"/>
  <c r="D76" i="3"/>
  <c r="E94" i="3"/>
  <c r="E72" i="3"/>
  <c r="E76" i="3"/>
  <c r="E84" i="3"/>
  <c r="E71" i="3"/>
  <c r="E83" i="3"/>
  <c r="D15" i="3"/>
  <c r="D391" i="3" l="1"/>
  <c r="D389" i="3"/>
  <c r="D500" i="3"/>
  <c r="D438" i="3"/>
  <c r="D440" i="3"/>
  <c r="D421" i="3"/>
  <c r="D490" i="3"/>
  <c r="F55" i="3"/>
  <c r="D451" i="3"/>
  <c r="D493" i="3"/>
  <c r="D402" i="3"/>
  <c r="D367" i="3"/>
  <c r="D346" i="3"/>
  <c r="D443" i="3"/>
  <c r="D313" i="3"/>
  <c r="D471" i="3"/>
  <c r="D413" i="3"/>
  <c r="D383" i="3"/>
  <c r="D432" i="3"/>
  <c r="D399" i="3"/>
  <c r="D430" i="3"/>
  <c r="D439" i="3"/>
  <c r="D406" i="3"/>
  <c r="D422" i="3"/>
  <c r="D501" i="3"/>
  <c r="D396" i="3"/>
  <c r="D457" i="3"/>
  <c r="D418" i="3"/>
  <c r="D312" i="3"/>
  <c r="D429" i="3"/>
  <c r="D420" i="3"/>
  <c r="D368" i="3"/>
  <c r="D335" i="3"/>
  <c r="D417" i="3"/>
  <c r="D362" i="3"/>
  <c r="D414" i="3"/>
  <c r="D411" i="3"/>
  <c r="D321" i="3"/>
  <c r="D469" i="3"/>
  <c r="D390" i="3"/>
  <c r="D378" i="3"/>
  <c r="D456" i="3"/>
  <c r="D388" i="3"/>
  <c r="D476" i="3"/>
  <c r="D478" i="3"/>
  <c r="D448" i="3"/>
  <c r="D472" i="3"/>
  <c r="D452" i="3"/>
  <c r="D366" i="3"/>
  <c r="D339" i="3"/>
  <c r="D435" i="3"/>
  <c r="D424" i="3"/>
  <c r="D446" i="3"/>
  <c r="D486" i="3"/>
  <c r="D377" i="3"/>
  <c r="D437" i="3"/>
  <c r="D484" i="3"/>
  <c r="D477" i="3"/>
  <c r="D330" i="3"/>
  <c r="D370" i="3"/>
  <c r="D356" i="3"/>
  <c r="D403" i="3"/>
  <c r="D360" i="3"/>
  <c r="D494" i="3"/>
  <c r="D473" i="3"/>
  <c r="D498" i="3"/>
  <c r="D495" i="3"/>
  <c r="D369" i="3"/>
  <c r="D458" i="3"/>
  <c r="D466" i="3"/>
  <c r="D381" i="3"/>
  <c r="D419" i="3"/>
  <c r="D394" i="3"/>
  <c r="D461" i="3"/>
  <c r="D351" i="3"/>
  <c r="D318" i="3"/>
  <c r="D436" i="3"/>
  <c r="D397" i="3"/>
  <c r="D444" i="3"/>
  <c r="D355" i="3"/>
  <c r="D349" i="3"/>
  <c r="D496" i="3"/>
  <c r="D387" i="3"/>
  <c r="D317" i="3"/>
  <c r="D410" i="3"/>
  <c r="D336" i="3"/>
  <c r="D400" i="3"/>
  <c r="D442" i="3"/>
  <c r="D470" i="3"/>
  <c r="D358" i="3"/>
  <c r="D425" i="3"/>
  <c r="D404" i="3"/>
  <c r="D343" i="3"/>
  <c r="D465" i="3"/>
  <c r="D341" i="3"/>
  <c r="D386" i="3"/>
  <c r="D497" i="3"/>
  <c r="D322" i="3"/>
  <c r="D353" i="3"/>
  <c r="D499" i="3"/>
  <c r="D376" i="3"/>
  <c r="D393" i="3"/>
  <c r="D407" i="3"/>
  <c r="D488" i="3"/>
  <c r="D319" i="3"/>
  <c r="D480" i="3"/>
  <c r="D464" i="3"/>
  <c r="D467" i="3"/>
  <c r="D428" i="3"/>
  <c r="D350" i="3"/>
  <c r="D371" i="3"/>
  <c r="D405" i="3"/>
  <c r="D449" i="3"/>
  <c r="D487" i="3"/>
  <c r="D489" i="3"/>
  <c r="D416" i="3"/>
  <c r="D345" i="3"/>
  <c r="D348" i="3"/>
  <c r="D401" i="3"/>
  <c r="F14" i="3"/>
  <c r="F15" i="3"/>
  <c r="F52" i="3"/>
  <c r="D136" i="3"/>
  <c r="D97" i="3"/>
  <c r="D16" i="3"/>
  <c r="F16" i="3" s="1"/>
  <c r="D133" i="3"/>
  <c r="D261" i="3"/>
  <c r="D228" i="3"/>
  <c r="D118" i="3"/>
  <c r="D250" i="3"/>
  <c r="D26" i="3"/>
  <c r="F26" i="3" s="1"/>
  <c r="D249" i="3"/>
  <c r="D41" i="3"/>
  <c r="F41" i="3" s="1"/>
  <c r="D53" i="3"/>
  <c r="F53" i="3" s="1"/>
  <c r="D181" i="3"/>
  <c r="D37" i="3"/>
  <c r="F37" i="3" s="1"/>
  <c r="D99" i="3"/>
  <c r="D205" i="3"/>
  <c r="E124" i="3"/>
  <c r="E252" i="3"/>
  <c r="E104" i="3"/>
  <c r="E232" i="3"/>
  <c r="E164" i="3"/>
  <c r="E292" i="3"/>
  <c r="D187" i="3"/>
  <c r="E93" i="3"/>
  <c r="E95" i="3"/>
  <c r="E134" i="3"/>
  <c r="E253" i="3"/>
  <c r="E223" i="3"/>
  <c r="E198" i="3"/>
  <c r="E157" i="3"/>
  <c r="E79" i="3"/>
  <c r="E169" i="3"/>
  <c r="E297" i="3"/>
  <c r="E123" i="3"/>
  <c r="E251" i="3"/>
  <c r="E130" i="3"/>
  <c r="E258" i="3"/>
  <c r="E117" i="3"/>
  <c r="E245" i="3"/>
  <c r="E135" i="3"/>
  <c r="E263" i="3"/>
  <c r="E110" i="3"/>
  <c r="E238" i="3"/>
  <c r="E81" i="3"/>
  <c r="E209" i="3"/>
  <c r="E195" i="3"/>
  <c r="E170" i="3"/>
  <c r="E298" i="3"/>
  <c r="E304" i="3"/>
  <c r="E96" i="3"/>
  <c r="D7" i="3"/>
  <c r="F7" i="3" s="1"/>
  <c r="E172" i="3"/>
  <c r="E300" i="3"/>
  <c r="E120" i="3"/>
  <c r="E248" i="3"/>
  <c r="E180" i="3"/>
  <c r="E308" i="3"/>
  <c r="D268" i="3"/>
  <c r="E173" i="3"/>
  <c r="E125" i="3"/>
  <c r="E127" i="3"/>
  <c r="E118" i="3"/>
  <c r="E185" i="3"/>
  <c r="E171" i="3"/>
  <c r="E299" i="3"/>
  <c r="E146" i="3"/>
  <c r="E274" i="3"/>
  <c r="E165" i="3"/>
  <c r="E293" i="3"/>
  <c r="E119" i="3"/>
  <c r="E247" i="3"/>
  <c r="E126" i="3"/>
  <c r="E254" i="3"/>
  <c r="E161" i="3"/>
  <c r="E289" i="3"/>
  <c r="E115" i="3"/>
  <c r="E243" i="3"/>
  <c r="E122" i="3"/>
  <c r="E250" i="3"/>
  <c r="D71" i="3"/>
  <c r="F71" i="3" s="1"/>
  <c r="E75" i="3"/>
  <c r="E66" i="3"/>
  <c r="E68" i="3"/>
  <c r="D3" i="3"/>
  <c r="F3" i="3" s="1"/>
  <c r="D201" i="3"/>
  <c r="D229" i="3"/>
  <c r="D196" i="3"/>
  <c r="D161" i="3"/>
  <c r="D128" i="3"/>
  <c r="D126" i="3"/>
  <c r="D217" i="3"/>
  <c r="D216" i="3"/>
  <c r="D289" i="3"/>
  <c r="D2" i="3"/>
  <c r="F2" i="3" s="1"/>
  <c r="E272" i="3"/>
  <c r="E92" i="3"/>
  <c r="E220" i="3"/>
  <c r="E200" i="3"/>
  <c r="E132" i="3"/>
  <c r="E260" i="3"/>
  <c r="D280" i="3"/>
  <c r="D286" i="3"/>
  <c r="E141" i="3"/>
  <c r="E111" i="3"/>
  <c r="E86" i="3"/>
  <c r="E137" i="3"/>
  <c r="E265" i="3"/>
  <c r="E91" i="3"/>
  <c r="E219" i="3"/>
  <c r="E98" i="3"/>
  <c r="E226" i="3"/>
  <c r="E85" i="3"/>
  <c r="E213" i="3"/>
  <c r="E103" i="3"/>
  <c r="E231" i="3"/>
  <c r="E78" i="3"/>
  <c r="E206" i="3"/>
  <c r="E177" i="3"/>
  <c r="E305" i="3"/>
  <c r="E163" i="3"/>
  <c r="E291" i="3"/>
  <c r="E138" i="3"/>
  <c r="E266" i="3"/>
  <c r="D263" i="3"/>
  <c r="E208" i="3"/>
  <c r="E192" i="3"/>
  <c r="E140" i="3"/>
  <c r="E268" i="3"/>
  <c r="E88" i="3"/>
  <c r="E216" i="3"/>
  <c r="E148" i="3"/>
  <c r="E276" i="3"/>
  <c r="E278" i="3"/>
  <c r="E285" i="3"/>
  <c r="E255" i="3"/>
  <c r="E230" i="3"/>
  <c r="E153" i="3"/>
  <c r="E281" i="3"/>
  <c r="E139" i="3"/>
  <c r="E267" i="3"/>
  <c r="E114" i="3"/>
  <c r="E242" i="3"/>
  <c r="E133" i="3"/>
  <c r="E261" i="3"/>
  <c r="E87" i="3"/>
  <c r="E215" i="3"/>
  <c r="E222" i="3"/>
  <c r="E129" i="3"/>
  <c r="E257" i="3"/>
  <c r="E211" i="3"/>
  <c r="E90" i="3"/>
  <c r="E218" i="3"/>
  <c r="E73" i="3"/>
  <c r="D236" i="3"/>
  <c r="D224" i="3"/>
  <c r="D186" i="3"/>
  <c r="D189" i="3"/>
  <c r="D311" i="3"/>
  <c r="D31" i="3"/>
  <c r="F31" i="3" s="1"/>
  <c r="D277" i="3"/>
  <c r="D8" i="3"/>
  <c r="F8" i="3" s="1"/>
  <c r="D130" i="3"/>
  <c r="D245" i="3"/>
  <c r="D141" i="3"/>
  <c r="E240" i="3"/>
  <c r="E256" i="3"/>
  <c r="E144" i="3"/>
  <c r="E188" i="3"/>
  <c r="E168" i="3"/>
  <c r="E296" i="3"/>
  <c r="E100" i="3"/>
  <c r="E228" i="3"/>
  <c r="D134" i="3"/>
  <c r="D239" i="3"/>
  <c r="E301" i="3"/>
  <c r="E303" i="3"/>
  <c r="E77" i="3"/>
  <c r="E271" i="3"/>
  <c r="E262" i="3"/>
  <c r="E105" i="3"/>
  <c r="E233" i="3"/>
  <c r="E187" i="3"/>
  <c r="E194" i="3"/>
  <c r="E181" i="3"/>
  <c r="E309" i="3"/>
  <c r="E199" i="3"/>
  <c r="E174" i="3"/>
  <c r="E302" i="3"/>
  <c r="E145" i="3"/>
  <c r="E273" i="3"/>
  <c r="E131" i="3"/>
  <c r="E259" i="3"/>
  <c r="E106" i="3"/>
  <c r="E234" i="3"/>
  <c r="D111" i="3"/>
  <c r="D74" i="3"/>
  <c r="E112" i="3"/>
  <c r="E288" i="3"/>
  <c r="E128" i="3"/>
  <c r="E108" i="3"/>
  <c r="E236" i="3"/>
  <c r="E184" i="3"/>
  <c r="E116" i="3"/>
  <c r="E244" i="3"/>
  <c r="E239" i="3"/>
  <c r="E182" i="3"/>
  <c r="E221" i="3"/>
  <c r="E159" i="3"/>
  <c r="E150" i="3"/>
  <c r="E310" i="3"/>
  <c r="E121" i="3"/>
  <c r="E249" i="3"/>
  <c r="E107" i="3"/>
  <c r="E235" i="3"/>
  <c r="E82" i="3"/>
  <c r="E210" i="3"/>
  <c r="E101" i="3"/>
  <c r="E229" i="3"/>
  <c r="E183" i="3"/>
  <c r="E311" i="3"/>
  <c r="E190" i="3"/>
  <c r="E97" i="3"/>
  <c r="E225" i="3"/>
  <c r="E179" i="3"/>
  <c r="F179" i="3" s="1"/>
  <c r="E307" i="3"/>
  <c r="E186" i="3"/>
  <c r="D227" i="3"/>
  <c r="E70" i="3"/>
  <c r="E67" i="3"/>
  <c r="D33" i="3"/>
  <c r="F33" i="3" s="1"/>
  <c r="D147" i="3"/>
  <c r="D182" i="3"/>
  <c r="D127" i="3"/>
  <c r="E160" i="3"/>
  <c r="E176" i="3"/>
  <c r="E80" i="3"/>
  <c r="E156" i="3"/>
  <c r="E284" i="3"/>
  <c r="E136" i="3"/>
  <c r="E264" i="3"/>
  <c r="E196" i="3"/>
  <c r="E205" i="3"/>
  <c r="E207" i="3"/>
  <c r="E246" i="3"/>
  <c r="E287" i="3"/>
  <c r="E294" i="3"/>
  <c r="E269" i="3"/>
  <c r="E143" i="3"/>
  <c r="E166" i="3"/>
  <c r="E201" i="3"/>
  <c r="E155" i="3"/>
  <c r="E283" i="3"/>
  <c r="E162" i="3"/>
  <c r="E290" i="3"/>
  <c r="E149" i="3"/>
  <c r="E277" i="3"/>
  <c r="E167" i="3"/>
  <c r="E295" i="3"/>
  <c r="E142" i="3"/>
  <c r="E270" i="3"/>
  <c r="E113" i="3"/>
  <c r="E241" i="3"/>
  <c r="E99" i="3"/>
  <c r="E227" i="3"/>
  <c r="E74" i="3"/>
  <c r="E202" i="3"/>
  <c r="D174" i="3"/>
  <c r="E224" i="3"/>
  <c r="D270" i="3"/>
  <c r="E204" i="3"/>
  <c r="E152" i="3"/>
  <c r="E280" i="3"/>
  <c r="E212" i="3"/>
  <c r="D300" i="3"/>
  <c r="E237" i="3"/>
  <c r="E175" i="3"/>
  <c r="E102" i="3"/>
  <c r="E109" i="3"/>
  <c r="E189" i="3"/>
  <c r="E191" i="3"/>
  <c r="E214" i="3"/>
  <c r="E89" i="3"/>
  <c r="E217" i="3"/>
  <c r="E203" i="3"/>
  <c r="E178" i="3"/>
  <c r="E306" i="3"/>
  <c r="E197" i="3"/>
  <c r="E151" i="3"/>
  <c r="E279" i="3"/>
  <c r="E158" i="3"/>
  <c r="E286" i="3"/>
  <c r="E193" i="3"/>
  <c r="E147" i="3"/>
  <c r="E275" i="3"/>
  <c r="E154" i="3"/>
  <c r="E282" i="3"/>
  <c r="E69" i="3"/>
  <c r="D200" i="3"/>
  <c r="D309" i="3"/>
  <c r="D252" i="3"/>
  <c r="D284" i="3"/>
  <c r="D214" i="3"/>
  <c r="E495" i="3"/>
  <c r="E494" i="3"/>
  <c r="E484" i="3"/>
  <c r="E468" i="3"/>
  <c r="F468" i="3" s="1"/>
  <c r="E452" i="3"/>
  <c r="E436" i="3"/>
  <c r="E420" i="3"/>
  <c r="F420" i="3" s="1"/>
  <c r="E404" i="3"/>
  <c r="F404" i="3" s="1"/>
  <c r="E388" i="3"/>
  <c r="E372" i="3"/>
  <c r="F372" i="3" s="1"/>
  <c r="E356" i="3"/>
  <c r="E340" i="3"/>
  <c r="F340" i="3" s="1"/>
  <c r="E324" i="3"/>
  <c r="F324" i="3" s="1"/>
  <c r="E493" i="3"/>
  <c r="F493" i="3" s="1"/>
  <c r="E475" i="3"/>
  <c r="F475" i="3" s="1"/>
  <c r="E459" i="3"/>
  <c r="F459" i="3" s="1"/>
  <c r="E443" i="3"/>
  <c r="E427" i="3"/>
  <c r="F427" i="3" s="1"/>
  <c r="E411" i="3"/>
  <c r="E395" i="3"/>
  <c r="F395" i="3" s="1"/>
  <c r="E379" i="3"/>
  <c r="F379" i="3" s="1"/>
  <c r="E363" i="3"/>
  <c r="F363" i="3" s="1"/>
  <c r="E347" i="3"/>
  <c r="F347" i="3" s="1"/>
  <c r="E331" i="3"/>
  <c r="F331" i="3" s="1"/>
  <c r="E315" i="3"/>
  <c r="F315" i="3" s="1"/>
  <c r="E490" i="3"/>
  <c r="E474" i="3"/>
  <c r="F474" i="3" s="1"/>
  <c r="E458" i="3"/>
  <c r="E442" i="3"/>
  <c r="E426" i="3"/>
  <c r="F426" i="3" s="1"/>
  <c r="E410" i="3"/>
  <c r="E394" i="3"/>
  <c r="E378" i="3"/>
  <c r="F378" i="3" s="1"/>
  <c r="E362" i="3"/>
  <c r="E346" i="3"/>
  <c r="F346" i="3" s="1"/>
  <c r="E330" i="3"/>
  <c r="E314" i="3"/>
  <c r="F314" i="3" s="1"/>
  <c r="E492" i="3"/>
  <c r="F492" i="3" s="1"/>
  <c r="E477" i="3"/>
  <c r="F477" i="3" s="1"/>
  <c r="E461" i="3"/>
  <c r="E445" i="3"/>
  <c r="F445" i="3" s="1"/>
  <c r="E429" i="3"/>
  <c r="F429" i="3" s="1"/>
  <c r="E413" i="3"/>
  <c r="F413" i="3" s="1"/>
  <c r="E397" i="3"/>
  <c r="E381" i="3"/>
  <c r="E365" i="3"/>
  <c r="F365" i="3" s="1"/>
  <c r="E349" i="3"/>
  <c r="E333" i="3"/>
  <c r="F333" i="3" s="1"/>
  <c r="E317" i="3"/>
  <c r="E499" i="3"/>
  <c r="E498" i="3"/>
  <c r="F498" i="3" s="1"/>
  <c r="E497" i="3"/>
  <c r="E488" i="3"/>
  <c r="E472" i="3"/>
  <c r="E456" i="3"/>
  <c r="F456" i="3" s="1"/>
  <c r="E440" i="3"/>
  <c r="F440" i="3" s="1"/>
  <c r="E424" i="3"/>
  <c r="E408" i="3"/>
  <c r="F408" i="3" s="1"/>
  <c r="E392" i="3"/>
  <c r="F392" i="3" s="1"/>
  <c r="E376" i="3"/>
  <c r="E360" i="3"/>
  <c r="E344" i="3"/>
  <c r="F344" i="3" s="1"/>
  <c r="E328" i="3"/>
  <c r="F328" i="3" s="1"/>
  <c r="E312" i="3"/>
  <c r="F312" i="3" s="1"/>
  <c r="E479" i="3"/>
  <c r="F479" i="3" s="1"/>
  <c r="E463" i="3"/>
  <c r="F463" i="3" s="1"/>
  <c r="E447" i="3"/>
  <c r="F447" i="3" s="1"/>
  <c r="E431" i="3"/>
  <c r="F431" i="3" s="1"/>
  <c r="E415" i="3"/>
  <c r="F415" i="3" s="1"/>
  <c r="E399" i="3"/>
  <c r="E383" i="3"/>
  <c r="F383" i="3" s="1"/>
  <c r="E367" i="3"/>
  <c r="F367" i="3" s="1"/>
  <c r="E351" i="3"/>
  <c r="E335" i="3"/>
  <c r="F335" i="3" s="1"/>
  <c r="E319" i="3"/>
  <c r="E478" i="3"/>
  <c r="E462" i="3"/>
  <c r="F462" i="3" s="1"/>
  <c r="E446" i="3"/>
  <c r="E430" i="3"/>
  <c r="F430" i="3" s="1"/>
  <c r="E414" i="3"/>
  <c r="F414" i="3" s="1"/>
  <c r="E398" i="3"/>
  <c r="F398" i="3" s="1"/>
  <c r="E382" i="3"/>
  <c r="F382" i="3" s="1"/>
  <c r="E366" i="3"/>
  <c r="E350" i="3"/>
  <c r="E334" i="3"/>
  <c r="F334" i="3" s="1"/>
  <c r="E318" i="3"/>
  <c r="E481" i="3"/>
  <c r="F481" i="3" s="1"/>
  <c r="E465" i="3"/>
  <c r="E449" i="3"/>
  <c r="F449" i="3" s="1"/>
  <c r="E433" i="3"/>
  <c r="F433" i="3" s="1"/>
  <c r="E417" i="3"/>
  <c r="F417" i="3" s="1"/>
  <c r="E401" i="3"/>
  <c r="E385" i="3"/>
  <c r="F385" i="3" s="1"/>
  <c r="E369" i="3"/>
  <c r="E353" i="3"/>
  <c r="F353" i="3" s="1"/>
  <c r="E337" i="3"/>
  <c r="F337" i="3" s="1"/>
  <c r="E321" i="3"/>
  <c r="E491" i="3"/>
  <c r="F491" i="3" s="1"/>
  <c r="E500" i="3"/>
  <c r="F500" i="3" s="1"/>
  <c r="E480" i="3"/>
  <c r="E464" i="3"/>
  <c r="E448" i="3"/>
  <c r="F448" i="3" s="1"/>
  <c r="E432" i="3"/>
  <c r="F432" i="3" s="1"/>
  <c r="E416" i="3"/>
  <c r="E400" i="3"/>
  <c r="E384" i="3"/>
  <c r="F384" i="3" s="1"/>
  <c r="E368" i="3"/>
  <c r="E352" i="3"/>
  <c r="F352" i="3" s="1"/>
  <c r="E336" i="3"/>
  <c r="E320" i="3"/>
  <c r="F320" i="3" s="1"/>
  <c r="E487" i="3"/>
  <c r="F487" i="3" s="1"/>
  <c r="E471" i="3"/>
  <c r="F471" i="3" s="1"/>
  <c r="E455" i="3"/>
  <c r="F455" i="3" s="1"/>
  <c r="E439" i="3"/>
  <c r="F439" i="3" s="1"/>
  <c r="E423" i="3"/>
  <c r="F423" i="3" s="1"/>
  <c r="E407" i="3"/>
  <c r="E391" i="3"/>
  <c r="F391" i="3" s="1"/>
  <c r="E375" i="3"/>
  <c r="F375" i="3" s="1"/>
  <c r="E359" i="3"/>
  <c r="F359" i="3" s="1"/>
  <c r="E343" i="3"/>
  <c r="E327" i="3"/>
  <c r="F327" i="3" s="1"/>
  <c r="E486" i="3"/>
  <c r="F486" i="3" s="1"/>
  <c r="E470" i="3"/>
  <c r="E454" i="3"/>
  <c r="F454" i="3" s="1"/>
  <c r="E438" i="3"/>
  <c r="E422" i="3"/>
  <c r="E406" i="3"/>
  <c r="F406" i="3" s="1"/>
  <c r="E390" i="3"/>
  <c r="F390" i="3" s="1"/>
  <c r="E374" i="3"/>
  <c r="F374" i="3" s="1"/>
  <c r="E358" i="3"/>
  <c r="E342" i="3"/>
  <c r="F342" i="3" s="1"/>
  <c r="E326" i="3"/>
  <c r="F326" i="3" s="1"/>
  <c r="E489" i="3"/>
  <c r="E473" i="3"/>
  <c r="E457" i="3"/>
  <c r="F457" i="3" s="1"/>
  <c r="E441" i="3"/>
  <c r="F441" i="3" s="1"/>
  <c r="E425" i="3"/>
  <c r="E409" i="3"/>
  <c r="F409" i="3" s="1"/>
  <c r="E393" i="3"/>
  <c r="E377" i="3"/>
  <c r="E361" i="3"/>
  <c r="F361" i="3" s="1"/>
  <c r="E345" i="3"/>
  <c r="E329" i="3"/>
  <c r="F329" i="3" s="1"/>
  <c r="E313" i="3"/>
  <c r="E444" i="3"/>
  <c r="E380" i="3"/>
  <c r="F380" i="3" s="1"/>
  <c r="E316" i="3"/>
  <c r="F316" i="3" s="1"/>
  <c r="E451" i="3"/>
  <c r="F451" i="3" s="1"/>
  <c r="E387" i="3"/>
  <c r="E323" i="3"/>
  <c r="F323" i="3" s="1"/>
  <c r="E450" i="3"/>
  <c r="F450" i="3" s="1"/>
  <c r="E386" i="3"/>
  <c r="F386" i="3" s="1"/>
  <c r="E322" i="3"/>
  <c r="E453" i="3"/>
  <c r="F453" i="3" s="1"/>
  <c r="E389" i="3"/>
  <c r="F389" i="3" s="1"/>
  <c r="E325" i="3"/>
  <c r="F325" i="3" s="1"/>
  <c r="E460" i="3"/>
  <c r="F460" i="3" s="1"/>
  <c r="E396" i="3"/>
  <c r="F396" i="3" s="1"/>
  <c r="E332" i="3"/>
  <c r="F332" i="3" s="1"/>
  <c r="E467" i="3"/>
  <c r="F467" i="3" s="1"/>
  <c r="E403" i="3"/>
  <c r="E339" i="3"/>
  <c r="F339" i="3" s="1"/>
  <c r="E466" i="3"/>
  <c r="E402" i="3"/>
  <c r="E338" i="3"/>
  <c r="F338" i="3" s="1"/>
  <c r="E469" i="3"/>
  <c r="E405" i="3"/>
  <c r="E341" i="3"/>
  <c r="E412" i="3"/>
  <c r="F412" i="3" s="1"/>
  <c r="E355" i="3"/>
  <c r="E482" i="3"/>
  <c r="F482" i="3" s="1"/>
  <c r="E418" i="3"/>
  <c r="F418" i="3" s="1"/>
  <c r="E354" i="3"/>
  <c r="F354" i="3" s="1"/>
  <c r="E485" i="3"/>
  <c r="F485" i="3" s="1"/>
  <c r="E421" i="3"/>
  <c r="F421" i="3" s="1"/>
  <c r="E501" i="3"/>
  <c r="F501" i="3" s="1"/>
  <c r="E496" i="3"/>
  <c r="E428" i="3"/>
  <c r="E364" i="3"/>
  <c r="F364" i="3" s="1"/>
  <c r="E435" i="3"/>
  <c r="E371" i="3"/>
  <c r="E434" i="3"/>
  <c r="F434" i="3" s="1"/>
  <c r="E370" i="3"/>
  <c r="E437" i="3"/>
  <c r="F437" i="3" s="1"/>
  <c r="E373" i="3"/>
  <c r="F373" i="3" s="1"/>
  <c r="E476" i="3"/>
  <c r="E348" i="3"/>
  <c r="E483" i="3"/>
  <c r="F483" i="3" s="1"/>
  <c r="E419" i="3"/>
  <c r="E357" i="3"/>
  <c r="F357" i="3" s="1"/>
  <c r="D139" i="3"/>
  <c r="D69" i="3"/>
  <c r="D114" i="3"/>
  <c r="D93" i="3"/>
  <c r="D137" i="3"/>
  <c r="D163" i="3"/>
  <c r="D305" i="3"/>
  <c r="D213" i="3"/>
  <c r="D243" i="3"/>
  <c r="D290" i="3"/>
  <c r="D207" i="3"/>
  <c r="D235" i="3"/>
  <c r="D279" i="3"/>
  <c r="D230" i="3"/>
  <c r="D105" i="3"/>
  <c r="D202" i="3"/>
  <c r="D164" i="3"/>
  <c r="F164" i="3" s="1"/>
  <c r="D42" i="3"/>
  <c r="F42" i="3" s="1"/>
  <c r="D119" i="3"/>
  <c r="D204" i="3"/>
  <c r="D104" i="3"/>
  <c r="D254" i="3"/>
  <c r="D257" i="3"/>
  <c r="D56" i="3"/>
  <c r="F56" i="3" s="1"/>
  <c r="D295" i="3"/>
  <c r="D238" i="3"/>
  <c r="D209" i="3"/>
  <c r="D144" i="3"/>
  <c r="D287" i="3"/>
  <c r="D35" i="3"/>
  <c r="F35" i="3" s="1"/>
  <c r="D258" i="3"/>
  <c r="D310" i="3"/>
  <c r="D151" i="3"/>
  <c r="D102" i="3"/>
  <c r="D226" i="3"/>
  <c r="D259" i="3"/>
  <c r="D267" i="3"/>
  <c r="D262" i="3"/>
  <c r="D222" i="3"/>
  <c r="D166" i="3"/>
  <c r="D192" i="3"/>
  <c r="D297" i="3"/>
  <c r="D152" i="3"/>
  <c r="D32" i="3"/>
  <c r="F32" i="3" s="1"/>
  <c r="D106" i="3"/>
  <c r="D240" i="3"/>
  <c r="D155" i="3"/>
  <c r="D146" i="3"/>
  <c r="D123" i="3"/>
  <c r="D203" i="3"/>
  <c r="D278" i="3"/>
  <c r="D12" i="3"/>
  <c r="F12" i="3" s="1"/>
  <c r="D302" i="3"/>
  <c r="D233" i="3"/>
  <c r="D30" i="3"/>
  <c r="F30" i="3" s="1"/>
  <c r="D274" i="3"/>
  <c r="D223" i="3"/>
  <c r="F223" i="3" s="1"/>
  <c r="D265" i="3"/>
  <c r="D190" i="3"/>
  <c r="D193" i="3"/>
  <c r="D125" i="3"/>
  <c r="F125" i="3" s="1"/>
  <c r="D253" i="3"/>
  <c r="D59" i="3"/>
  <c r="F59" i="3" s="1"/>
  <c r="D208" i="3"/>
  <c r="D150" i="3"/>
  <c r="D5" i="3"/>
  <c r="F5" i="3" s="1"/>
  <c r="D276" i="3"/>
  <c r="D135" i="3"/>
  <c r="F135" i="3" s="1"/>
  <c r="D36" i="3"/>
  <c r="F36" i="3" s="1"/>
  <c r="D294" i="3"/>
  <c r="F294" i="3" s="1"/>
  <c r="D185" i="3"/>
  <c r="D108" i="3"/>
  <c r="F108" i="3" s="1"/>
  <c r="D171" i="3"/>
  <c r="D260" i="3"/>
  <c r="D89" i="3"/>
  <c r="D301" i="3"/>
  <c r="D307" i="3"/>
  <c r="D256" i="3"/>
  <c r="D218" i="3"/>
  <c r="D188" i="3"/>
  <c r="D48" i="3"/>
  <c r="F48" i="3" s="1"/>
  <c r="D176" i="3"/>
  <c r="D199" i="3"/>
  <c r="D94" i="3"/>
  <c r="F94" i="3" s="1"/>
  <c r="D225" i="3"/>
  <c r="D27" i="3"/>
  <c r="F27" i="3" s="1"/>
  <c r="D293" i="3"/>
  <c r="D34" i="3"/>
  <c r="F34" i="3" s="1"/>
  <c r="D246" i="3"/>
  <c r="D11" i="3"/>
  <c r="F11" i="3" s="1"/>
  <c r="D298" i="3"/>
  <c r="D23" i="3"/>
  <c r="F23" i="3" s="1"/>
  <c r="D299" i="3"/>
  <c r="D157" i="3"/>
  <c r="D285" i="3"/>
  <c r="D149" i="3"/>
  <c r="D269" i="3"/>
  <c r="D275" i="3"/>
  <c r="D241" i="3"/>
  <c r="D173" i="3"/>
  <c r="D308" i="3"/>
  <c r="D304" i="3"/>
  <c r="D6" i="3"/>
  <c r="F6" i="3" s="1"/>
  <c r="D51" i="3"/>
  <c r="F51" i="3" s="1"/>
  <c r="D73" i="3"/>
  <c r="F73" i="3" s="1"/>
  <c r="D10" i="3"/>
  <c r="F10" i="3" s="1"/>
  <c r="D45" i="3"/>
  <c r="F45" i="3" s="1"/>
  <c r="D296" i="3"/>
  <c r="D178" i="3"/>
  <c r="D283" i="3"/>
  <c r="D18" i="3"/>
  <c r="F18" i="3" s="1"/>
  <c r="D81" i="3"/>
  <c r="F81" i="3" s="1"/>
  <c r="D273" i="3"/>
  <c r="D50" i="3"/>
  <c r="F50" i="3" s="1"/>
  <c r="D78" i="3"/>
  <c r="D282" i="3"/>
  <c r="F282" i="3" s="1"/>
  <c r="D231" i="3"/>
  <c r="D272" i="3"/>
  <c r="D292" i="3"/>
  <c r="D103" i="3"/>
  <c r="D9" i="3"/>
  <c r="F9" i="3" s="1"/>
  <c r="D264" i="3"/>
  <c r="D251" i="3"/>
  <c r="D271" i="3"/>
  <c r="D47" i="3"/>
  <c r="F47" i="3" s="1"/>
  <c r="D221" i="3"/>
  <c r="D303" i="3"/>
  <c r="D242" i="3"/>
  <c r="D244" i="3"/>
  <c r="F244" i="3" s="1"/>
  <c r="D206" i="3"/>
  <c r="D177" i="3"/>
  <c r="D234" i="3"/>
  <c r="D237" i="3"/>
  <c r="D211" i="3"/>
  <c r="F211" i="3" s="1"/>
  <c r="D54" i="3"/>
  <c r="F54" i="3" s="1"/>
  <c r="D170" i="3"/>
  <c r="D38" i="3"/>
  <c r="F38" i="3" s="1"/>
  <c r="D28" i="3"/>
  <c r="F28" i="3" s="1"/>
  <c r="D25" i="3"/>
  <c r="F25" i="3" s="1"/>
  <c r="D29" i="3"/>
  <c r="F29" i="3" s="1"/>
  <c r="D66" i="3"/>
  <c r="D43" i="3"/>
  <c r="F43" i="3" s="1"/>
  <c r="D266" i="3"/>
  <c r="D288" i="3"/>
  <c r="D219" i="3"/>
  <c r="F219" i="3" s="1"/>
  <c r="D247" i="3"/>
  <c r="D145" i="3"/>
  <c r="D39" i="3"/>
  <c r="F39" i="3" s="1"/>
  <c r="D232" i="3"/>
  <c r="D220" i="3"/>
  <c r="D291" i="3"/>
  <c r="D120" i="3"/>
  <c r="D248" i="3"/>
  <c r="D210" i="3"/>
  <c r="D212" i="3"/>
  <c r="D281" i="3"/>
  <c r="D77" i="3"/>
  <c r="D175" i="3"/>
  <c r="D142" i="3"/>
  <c r="D138" i="3"/>
  <c r="D4" i="3"/>
  <c r="F4" i="3" s="1"/>
  <c r="D49" i="3"/>
  <c r="F49" i="3" s="1"/>
  <c r="D46" i="3"/>
  <c r="F46" i="3" s="1"/>
  <c r="D24" i="3"/>
  <c r="F24" i="3" s="1"/>
  <c r="D40" i="3"/>
  <c r="F40" i="3" s="1"/>
  <c r="D44" i="3"/>
  <c r="F44" i="3" s="1"/>
  <c r="D306" i="3"/>
  <c r="D255" i="3"/>
  <c r="D215" i="3"/>
  <c r="D124" i="3"/>
  <c r="D168" i="3"/>
  <c r="D184" i="3"/>
  <c r="D117" i="3"/>
  <c r="D100" i="3"/>
  <c r="D109" i="3"/>
  <c r="D79" i="3"/>
  <c r="D132" i="3"/>
  <c r="D101" i="3"/>
  <c r="D154" i="3"/>
  <c r="D96" i="3"/>
  <c r="D172" i="3"/>
  <c r="D95" i="3"/>
  <c r="D195" i="3"/>
  <c r="D61" i="3"/>
  <c r="F61" i="3" s="1"/>
  <c r="D107" i="3"/>
  <c r="D85" i="3"/>
  <c r="D121" i="3"/>
  <c r="D83" i="3"/>
  <c r="F83" i="3" s="1"/>
  <c r="D194" i="3"/>
  <c r="D63" i="3"/>
  <c r="F63" i="3" s="1"/>
  <c r="D180" i="3"/>
  <c r="D62" i="3"/>
  <c r="F62" i="3" s="1"/>
  <c r="D140" i="3"/>
  <c r="D70" i="3"/>
  <c r="D162" i="3"/>
  <c r="D90" i="3"/>
  <c r="D115" i="3"/>
  <c r="F115" i="3" s="1"/>
  <c r="D58" i="3"/>
  <c r="F58" i="3" s="1"/>
  <c r="D131" i="3"/>
  <c r="D68" i="3"/>
  <c r="D183" i="3"/>
  <c r="D57" i="3"/>
  <c r="F57" i="3" s="1"/>
  <c r="D148" i="3"/>
  <c r="D88" i="3"/>
  <c r="D110" i="3"/>
  <c r="D72" i="3"/>
  <c r="F72" i="3" s="1"/>
  <c r="D197" i="3"/>
  <c r="D82" i="3"/>
  <c r="D169" i="3"/>
  <c r="D75" i="3"/>
  <c r="D143" i="3"/>
  <c r="D98" i="3"/>
  <c r="D167" i="3"/>
  <c r="D67" i="3"/>
  <c r="D165" i="3"/>
  <c r="D19" i="3"/>
  <c r="F19" i="3" s="1"/>
  <c r="D156" i="3"/>
  <c r="D92" i="3"/>
  <c r="D129" i="3"/>
  <c r="D60" i="3"/>
  <c r="F60" i="3" s="1"/>
  <c r="D160" i="3"/>
  <c r="D20" i="3"/>
  <c r="F20" i="3" s="1"/>
  <c r="D116" i="3"/>
  <c r="D65" i="3"/>
  <c r="F65" i="3" s="1"/>
  <c r="D198" i="3"/>
  <c r="F198" i="3" s="1"/>
  <c r="D64" i="3"/>
  <c r="F64" i="3" s="1"/>
  <c r="D112" i="3"/>
  <c r="D86" i="3"/>
  <c r="D122" i="3"/>
  <c r="D17" i="3"/>
  <c r="F17" i="3" s="1"/>
  <c r="D113" i="3"/>
  <c r="D87" i="3"/>
  <c r="D191" i="3"/>
  <c r="D21" i="3"/>
  <c r="F21" i="3" s="1"/>
  <c r="D153" i="3"/>
  <c r="D84" i="3"/>
  <c r="F84" i="3" s="1"/>
  <c r="D158" i="3"/>
  <c r="D80" i="3"/>
  <c r="D159" i="3"/>
  <c r="F76" i="3"/>
  <c r="F91" i="3"/>
  <c r="J6" i="1"/>
  <c r="K6" i="1" s="1"/>
  <c r="J5" i="1"/>
  <c r="K5" i="1" s="1"/>
  <c r="J4" i="1"/>
  <c r="K4" i="1" s="1"/>
  <c r="J6" i="2"/>
  <c r="K6" i="2" s="1"/>
  <c r="J4" i="2"/>
  <c r="K4" i="2" s="1"/>
  <c r="J5" i="2"/>
  <c r="K5" i="2" s="1"/>
  <c r="F199" i="3" l="1"/>
  <c r="F490" i="3"/>
  <c r="F438" i="3"/>
  <c r="F402" i="3"/>
  <c r="F153" i="3"/>
  <c r="F168" i="3"/>
  <c r="F80" i="3"/>
  <c r="F95" i="3"/>
  <c r="F101" i="3"/>
  <c r="F283" i="3"/>
  <c r="F254" i="3"/>
  <c r="F163" i="3"/>
  <c r="F422" i="3"/>
  <c r="F399" i="3"/>
  <c r="F368" i="3"/>
  <c r="F424" i="3"/>
  <c r="F317" i="3"/>
  <c r="F452" i="3"/>
  <c r="F362" i="3"/>
  <c r="F496" i="3"/>
  <c r="F403" i="3"/>
  <c r="F322" i="3"/>
  <c r="F387" i="3"/>
  <c r="F425" i="3"/>
  <c r="F489" i="3"/>
  <c r="F464" i="3"/>
  <c r="F321" i="3"/>
  <c r="F351" i="3"/>
  <c r="F360" i="3"/>
  <c r="F443" i="3"/>
  <c r="F388" i="3"/>
  <c r="F495" i="3"/>
  <c r="F128" i="3"/>
  <c r="F469" i="3"/>
  <c r="F472" i="3"/>
  <c r="F435" i="3"/>
  <c r="F313" i="3"/>
  <c r="F377" i="3"/>
  <c r="F330" i="3"/>
  <c r="F343" i="3"/>
  <c r="F478" i="3"/>
  <c r="F376" i="3"/>
  <c r="F497" i="3"/>
  <c r="F394" i="3"/>
  <c r="F160" i="3"/>
  <c r="F110" i="3"/>
  <c r="F215" i="3"/>
  <c r="F123" i="3"/>
  <c r="F370" i="3"/>
  <c r="F405" i="3"/>
  <c r="F366" i="3"/>
  <c r="F349" i="3"/>
  <c r="F410" i="3"/>
  <c r="F411" i="3"/>
  <c r="F356" i="3"/>
  <c r="F484" i="3"/>
  <c r="F247" i="3"/>
  <c r="F221" i="3"/>
  <c r="F458" i="3"/>
  <c r="F90" i="3"/>
  <c r="F96" i="3"/>
  <c r="F184" i="3"/>
  <c r="F255" i="3"/>
  <c r="F138" i="3"/>
  <c r="F281" i="3"/>
  <c r="F120" i="3"/>
  <c r="F234" i="3"/>
  <c r="F296" i="3"/>
  <c r="F173" i="3"/>
  <c r="F146" i="3"/>
  <c r="F310" i="3"/>
  <c r="F202" i="3"/>
  <c r="F476" i="3"/>
  <c r="F428" i="3"/>
  <c r="F355" i="3"/>
  <c r="F345" i="3"/>
  <c r="F473" i="3"/>
  <c r="F369" i="3"/>
  <c r="F318" i="3"/>
  <c r="F446" i="3"/>
  <c r="F436" i="3"/>
  <c r="F494" i="3"/>
  <c r="F499" i="3"/>
  <c r="F302" i="3"/>
  <c r="F267" i="3"/>
  <c r="F137" i="3"/>
  <c r="F89" i="3"/>
  <c r="F209" i="3"/>
  <c r="F183" i="3"/>
  <c r="F265" i="3"/>
  <c r="F238" i="3"/>
  <c r="F157" i="3"/>
  <c r="F192" i="3"/>
  <c r="F290" i="3"/>
  <c r="F242" i="3"/>
  <c r="F273" i="3"/>
  <c r="F122" i="3"/>
  <c r="F195" i="3"/>
  <c r="F306" i="3"/>
  <c r="F98" i="3"/>
  <c r="F268" i="3"/>
  <c r="F203" i="3"/>
  <c r="F114" i="3"/>
  <c r="F97" i="3"/>
  <c r="F103" i="3"/>
  <c r="F295" i="3"/>
  <c r="F271" i="3"/>
  <c r="F66" i="3"/>
  <c r="F401" i="3"/>
  <c r="F419" i="3"/>
  <c r="F336" i="3"/>
  <c r="F381" i="3"/>
  <c r="F442" i="3"/>
  <c r="F358" i="3"/>
  <c r="F466" i="3"/>
  <c r="F407" i="3"/>
  <c r="F480" i="3"/>
  <c r="F488" i="3"/>
  <c r="F249" i="3"/>
  <c r="F461" i="3"/>
  <c r="F400" i="3"/>
  <c r="F393" i="3"/>
  <c r="F397" i="3"/>
  <c r="F444" i="3"/>
  <c r="F350" i="3"/>
  <c r="F371" i="3"/>
  <c r="F341" i="3"/>
  <c r="F416" i="3"/>
  <c r="F465" i="3"/>
  <c r="F181" i="3"/>
  <c r="F348" i="3"/>
  <c r="F470" i="3"/>
  <c r="F319" i="3"/>
  <c r="F100" i="3"/>
  <c r="F256" i="3"/>
  <c r="F253" i="3"/>
  <c r="F230" i="3"/>
  <c r="F116" i="3"/>
  <c r="F109" i="3"/>
  <c r="F266" i="3"/>
  <c r="F285" i="3"/>
  <c r="F139" i="3"/>
  <c r="F288" i="3"/>
  <c r="F188" i="3"/>
  <c r="F117" i="3"/>
  <c r="F177" i="3"/>
  <c r="F241" i="3"/>
  <c r="F119" i="3"/>
  <c r="F93" i="3"/>
  <c r="F292" i="3"/>
  <c r="F148" i="3"/>
  <c r="F121" i="3"/>
  <c r="F251" i="3"/>
  <c r="F82" i="3"/>
  <c r="F269" i="3"/>
  <c r="F245" i="3"/>
  <c r="F305" i="3"/>
  <c r="F187" i="3"/>
  <c r="F248" i="3"/>
  <c r="F144" i="3"/>
  <c r="F194" i="3"/>
  <c r="F240" i="3"/>
  <c r="F258" i="3"/>
  <c r="F99" i="3"/>
  <c r="F206" i="3"/>
  <c r="F112" i="3"/>
  <c r="F278" i="3"/>
  <c r="F107" i="3"/>
  <c r="F129" i="3"/>
  <c r="F212" i="3"/>
  <c r="F140" i="3"/>
  <c r="F79" i="3"/>
  <c r="F149" i="3"/>
  <c r="F226" i="3"/>
  <c r="F259" i="3"/>
  <c r="F225" i="3"/>
  <c r="F272" i="3"/>
  <c r="F185" i="3"/>
  <c r="F170" i="3"/>
  <c r="F131" i="3"/>
  <c r="F92" i="3"/>
  <c r="F85" i="3"/>
  <c r="F197" i="3"/>
  <c r="F298" i="3"/>
  <c r="F152" i="3"/>
  <c r="F301" i="3"/>
  <c r="F142" i="3"/>
  <c r="F124" i="3"/>
  <c r="F260" i="3"/>
  <c r="F297" i="3"/>
  <c r="F132" i="3"/>
  <c r="F75" i="3"/>
  <c r="F104" i="3"/>
  <c r="F237" i="3"/>
  <c r="F231" i="3"/>
  <c r="F220" i="3"/>
  <c r="F304" i="3"/>
  <c r="F262" i="3"/>
  <c r="F222" i="3"/>
  <c r="F68" i="3"/>
  <c r="F274" i="3"/>
  <c r="F134" i="3"/>
  <c r="F74" i="3"/>
  <c r="F236" i="3"/>
  <c r="F105" i="3"/>
  <c r="F67" i="3"/>
  <c r="F87" i="3"/>
  <c r="F166" i="3"/>
  <c r="F213" i="3"/>
  <c r="F276" i="3"/>
  <c r="F246" i="3"/>
  <c r="F88" i="3"/>
  <c r="F69" i="3"/>
  <c r="F193" i="3"/>
  <c r="F77" i="3"/>
  <c r="F299" i="3"/>
  <c r="F307" i="3"/>
  <c r="F106" i="3"/>
  <c r="F287" i="3"/>
  <c r="F279" i="3"/>
  <c r="F150" i="3"/>
  <c r="F70" i="3"/>
  <c r="F102" i="3"/>
  <c r="F78" i="3"/>
  <c r="F86" i="3"/>
  <c r="F167" i="3"/>
  <c r="F172" i="3"/>
  <c r="F232" i="3"/>
  <c r="F308" i="3"/>
  <c r="F263" i="3"/>
  <c r="F233" i="3"/>
  <c r="F113" i="3"/>
  <c r="F165" i="3"/>
  <c r="F291" i="3"/>
  <c r="F293" i="3"/>
  <c r="F257" i="3"/>
  <c r="F229" i="3"/>
  <c r="F228" i="3"/>
  <c r="F156" i="3"/>
  <c r="F243" i="3"/>
  <c r="F190" i="3"/>
  <c r="F300" i="3"/>
  <c r="F178" i="3"/>
  <c r="F208" i="3"/>
  <c r="F162" i="3"/>
  <c r="F145" i="3"/>
  <c r="F158" i="3"/>
  <c r="F200" i="3"/>
  <c r="F252" i="3"/>
  <c r="F174" i="3"/>
  <c r="F127" i="3"/>
  <c r="F309" i="3"/>
  <c r="F284" i="3"/>
  <c r="F175" i="3"/>
  <c r="F275" i="3"/>
  <c r="F270" i="3"/>
  <c r="F154" i="3"/>
  <c r="F141" i="3"/>
  <c r="F186" i="3"/>
  <c r="F191" i="3"/>
  <c r="F169" i="3"/>
  <c r="F171" i="3"/>
  <c r="F151" i="3"/>
  <c r="F210" i="3"/>
  <c r="F264" i="3"/>
  <c r="F130" i="3"/>
  <c r="F126" i="3"/>
  <c r="F143" i="3"/>
  <c r="F227" i="3"/>
  <c r="F111" i="3"/>
  <c r="F159" i="3"/>
  <c r="F180" i="3"/>
  <c r="F303" i="3"/>
  <c r="F218" i="3"/>
  <c r="F182" i="3"/>
  <c r="F289" i="3"/>
  <c r="F176" i="3"/>
  <c r="F204" i="3"/>
  <c r="F235" i="3"/>
  <c r="F161" i="3"/>
  <c r="F155" i="3"/>
  <c r="F207" i="3"/>
  <c r="F214" i="3"/>
  <c r="F147" i="3"/>
  <c r="F189" i="3"/>
  <c r="F224" i="3"/>
  <c r="F280" i="3"/>
  <c r="F217" i="3"/>
  <c r="F196" i="3"/>
  <c r="F201" i="3"/>
  <c r="F118" i="3"/>
  <c r="F261" i="3"/>
  <c r="F136" i="3"/>
  <c r="F239" i="3"/>
  <c r="F277" i="3"/>
  <c r="F311" i="3"/>
  <c r="F286" i="3"/>
  <c r="F216" i="3"/>
  <c r="F205" i="3"/>
  <c r="F250" i="3"/>
  <c r="F133" i="3"/>
</calcChain>
</file>

<file path=xl/sharedStrings.xml><?xml version="1.0" encoding="utf-8"?>
<sst xmlns="http://schemas.openxmlformats.org/spreadsheetml/2006/main" count="1548" uniqueCount="533">
  <si>
    <t xml:space="preserve">доля </t>
  </si>
  <si>
    <t>группа А</t>
  </si>
  <si>
    <t>группа С</t>
  </si>
  <si>
    <t>ABC</t>
  </si>
  <si>
    <t>сумарный объем спроса</t>
  </si>
  <si>
    <t>количество позиций</t>
  </si>
  <si>
    <t>результат</t>
  </si>
  <si>
    <t>количество товаров в группе</t>
  </si>
  <si>
    <t>вклад</t>
  </si>
  <si>
    <t>A</t>
  </si>
  <si>
    <t>B</t>
  </si>
  <si>
    <t>C</t>
  </si>
  <si>
    <t>выручка за период, руб.</t>
  </si>
  <si>
    <t>Доля с нарастающим итогом</t>
  </si>
  <si>
    <t>Производим сортировку полученных данных (в исходнике) по убыванию (от большего к меньшему) по каждому из нужных нам параметров.</t>
  </si>
  <si>
    <t>уникальный код товара</t>
  </si>
  <si>
    <t>кол-во продаж за период (шт.)</t>
  </si>
  <si>
    <t>кол-во продаж за период, шт.</t>
  </si>
  <si>
    <t>суммарный АВС</t>
  </si>
  <si>
    <t>группа АВС по выручке</t>
  </si>
  <si>
    <t>группа АВС по кол-во продаж</t>
  </si>
  <si>
    <t>Копируем соответствующие столбцы с данными и вставляем в соответствующую вкладку данного шаблона.</t>
  </si>
  <si>
    <t>Одно небольшое уточнение: сортировать данные необходимо по одному из параметров последовательно, вставляя в соответствующий лист</t>
  </si>
  <si>
    <t>Получив разбивку по группам АВС анализа по каждому из параметров, копируем и вставляем уникальные SKU во вкладку АВС суммарно</t>
  </si>
  <si>
    <t>Также отмечу, что шаблон расчета АВС анализа создан на основе двух параметров (выручка и кол-во продаж)</t>
  </si>
  <si>
    <t>Остается только скопировать таблицу со вкладки АВС суммарно и вставить как "значения" в отдельную книгу.</t>
  </si>
  <si>
    <t>Можно продолжать выполнять поставленную задачу.</t>
  </si>
  <si>
    <t>Связаться с автором</t>
  </si>
  <si>
    <t>Инструкция по проведению АВС анализа</t>
  </si>
  <si>
    <t>info@budnianalitika.ru</t>
  </si>
  <si>
    <t>товаров в группе</t>
  </si>
  <si>
    <t>Шаблон ограничен 500 SKU (чтобы не утяжелять файл), однако при необходимости формулы можно протянуть на требуемое количество позиций</t>
  </si>
  <si>
    <t>Выгружаем и добавляем интересуемые нас показатели. В данном случае - это кол-во проданного товара и выручка, полученная от реализации</t>
  </si>
  <si>
    <t>Товар 1</t>
  </si>
  <si>
    <t>Товар 2</t>
  </si>
  <si>
    <t>Товар 3</t>
  </si>
  <si>
    <t>Товар 4</t>
  </si>
  <si>
    <t>Товар 5</t>
  </si>
  <si>
    <t>Товар 6</t>
  </si>
  <si>
    <t>Товар 7</t>
  </si>
  <si>
    <t>Товар 8</t>
  </si>
  <si>
    <t>Товар 9</t>
  </si>
  <si>
    <t>Товар 10</t>
  </si>
  <si>
    <t>Товар 11</t>
  </si>
  <si>
    <t>Товар 12</t>
  </si>
  <si>
    <t>Товар 13</t>
  </si>
  <si>
    <t>Товар 14</t>
  </si>
  <si>
    <t>Товар 15</t>
  </si>
  <si>
    <t>Товар 16</t>
  </si>
  <si>
    <t>Товар 17</t>
  </si>
  <si>
    <t>Товар 18</t>
  </si>
  <si>
    <t>Товар 19</t>
  </si>
  <si>
    <t>Товар 20</t>
  </si>
  <si>
    <t>Товар 21</t>
  </si>
  <si>
    <t>Товар 22</t>
  </si>
  <si>
    <t>Товар 23</t>
  </si>
  <si>
    <t>Товар 24</t>
  </si>
  <si>
    <t>Товар 25</t>
  </si>
  <si>
    <t>Товар 26</t>
  </si>
  <si>
    <t>Товар 27</t>
  </si>
  <si>
    <t>Товар 28</t>
  </si>
  <si>
    <t>Товар 29</t>
  </si>
  <si>
    <t>Товар 30</t>
  </si>
  <si>
    <t>Товар 31</t>
  </si>
  <si>
    <t>Товар 32</t>
  </si>
  <si>
    <t>Товар 33</t>
  </si>
  <si>
    <t>Товар 34</t>
  </si>
  <si>
    <t>Товар 35</t>
  </si>
  <si>
    <t>Товар 36</t>
  </si>
  <si>
    <t>Товар 37</t>
  </si>
  <si>
    <t>Товар 38</t>
  </si>
  <si>
    <t>Товар 39</t>
  </si>
  <si>
    <t>Товар 40</t>
  </si>
  <si>
    <t>Товар 41</t>
  </si>
  <si>
    <t>Товар 42</t>
  </si>
  <si>
    <t>Товар 43</t>
  </si>
  <si>
    <t>Товар 44</t>
  </si>
  <si>
    <t>Товар 45</t>
  </si>
  <si>
    <t>Товар 46</t>
  </si>
  <si>
    <t>Товар 47</t>
  </si>
  <si>
    <t>Товар 48</t>
  </si>
  <si>
    <t>Товар 49</t>
  </si>
  <si>
    <t>Товар 50</t>
  </si>
  <si>
    <t>Товар 51</t>
  </si>
  <si>
    <t>Товар 52</t>
  </si>
  <si>
    <t>Товар 53</t>
  </si>
  <si>
    <t>Товар 54</t>
  </si>
  <si>
    <t>Товар 55</t>
  </si>
  <si>
    <t>Товар 56</t>
  </si>
  <si>
    <t>Товар 57</t>
  </si>
  <si>
    <t>Товар 58</t>
  </si>
  <si>
    <t>Товар 59</t>
  </si>
  <si>
    <t>Товар 60</t>
  </si>
  <si>
    <t>Товар 61</t>
  </si>
  <si>
    <t>Товар 62</t>
  </si>
  <si>
    <t>Товар 63</t>
  </si>
  <si>
    <t>Товар 64</t>
  </si>
  <si>
    <t>Товар 65</t>
  </si>
  <si>
    <t>Товар 66</t>
  </si>
  <si>
    <t>Товар 67</t>
  </si>
  <si>
    <t>Товар 68</t>
  </si>
  <si>
    <t>Товар 69</t>
  </si>
  <si>
    <t>Товар 70</t>
  </si>
  <si>
    <t>Товар 71</t>
  </si>
  <si>
    <t>Товар 72</t>
  </si>
  <si>
    <t>Товар 73</t>
  </si>
  <si>
    <t>Товар 74</t>
  </si>
  <si>
    <t>Товар 75</t>
  </si>
  <si>
    <t>Товар 76</t>
  </si>
  <si>
    <t>Товар 77</t>
  </si>
  <si>
    <t>Товар 78</t>
  </si>
  <si>
    <t>Товар 79</t>
  </si>
  <si>
    <t>Товар 80</t>
  </si>
  <si>
    <t>Товар 81</t>
  </si>
  <si>
    <t>Товар 82</t>
  </si>
  <si>
    <t>Товар 83</t>
  </si>
  <si>
    <t>Товар 84</t>
  </si>
  <si>
    <t>Товар 85</t>
  </si>
  <si>
    <t>Товар 86</t>
  </si>
  <si>
    <t>Товар 87</t>
  </si>
  <si>
    <t>Товар 88</t>
  </si>
  <si>
    <t>Товар 89</t>
  </si>
  <si>
    <t>Товар 90</t>
  </si>
  <si>
    <t>Товар 91</t>
  </si>
  <si>
    <t>Товар 92</t>
  </si>
  <si>
    <t>Товар 93</t>
  </si>
  <si>
    <t>Товар 94</t>
  </si>
  <si>
    <t>Товар 95</t>
  </si>
  <si>
    <t>Товар 96</t>
  </si>
  <si>
    <t>Товар 97</t>
  </si>
  <si>
    <t>Товар 98</t>
  </si>
  <si>
    <t>Товар 99</t>
  </si>
  <si>
    <t>Товар 100</t>
  </si>
  <si>
    <t>Товар 101</t>
  </si>
  <si>
    <t>Товар 102</t>
  </si>
  <si>
    <t>Товар 103</t>
  </si>
  <si>
    <t>Товар 104</t>
  </si>
  <si>
    <t>Товар 105</t>
  </si>
  <si>
    <t>Товар 106</t>
  </si>
  <si>
    <t>Товар 107</t>
  </si>
  <si>
    <t>Товар 108</t>
  </si>
  <si>
    <t>Товар 109</t>
  </si>
  <si>
    <t>Товар 110</t>
  </si>
  <si>
    <t>Товар 111</t>
  </si>
  <si>
    <t>Товар 112</t>
  </si>
  <si>
    <t>Товар 113</t>
  </si>
  <si>
    <t>Товар 114</t>
  </si>
  <si>
    <t>Товар 115</t>
  </si>
  <si>
    <t>Товар 116</t>
  </si>
  <si>
    <t>Товар 117</t>
  </si>
  <si>
    <t>Товар 118</t>
  </si>
  <si>
    <t>Товар 119</t>
  </si>
  <si>
    <t>Товар 120</t>
  </si>
  <si>
    <t>Товар 121</t>
  </si>
  <si>
    <t>Товар 122</t>
  </si>
  <si>
    <t>Товар 123</t>
  </si>
  <si>
    <t>Товар 124</t>
  </si>
  <si>
    <t>Товар 125</t>
  </si>
  <si>
    <t>Товар 126</t>
  </si>
  <si>
    <t>Товар 127</t>
  </si>
  <si>
    <t>Товар 128</t>
  </si>
  <si>
    <t>Товар 129</t>
  </si>
  <si>
    <t>Товар 130</t>
  </si>
  <si>
    <t>Товар 131</t>
  </si>
  <si>
    <t>Товар 132</t>
  </si>
  <si>
    <t>Товар 133</t>
  </si>
  <si>
    <t>Товар 134</t>
  </si>
  <si>
    <t>Товар 135</t>
  </si>
  <si>
    <t>Товар 136</t>
  </si>
  <si>
    <t>Товар 137</t>
  </si>
  <si>
    <t>Товар 138</t>
  </si>
  <si>
    <t>Товар 139</t>
  </si>
  <si>
    <t>Товар 140</t>
  </si>
  <si>
    <t>Товар 141</t>
  </si>
  <si>
    <t>Товар 142</t>
  </si>
  <si>
    <t>Товар 143</t>
  </si>
  <si>
    <t>Товар 144</t>
  </si>
  <si>
    <t>Товар 145</t>
  </si>
  <si>
    <t>Товар 146</t>
  </si>
  <si>
    <t>Товар 147</t>
  </si>
  <si>
    <t>Товар 148</t>
  </si>
  <si>
    <t>Товар 149</t>
  </si>
  <si>
    <t>Товар 150</t>
  </si>
  <si>
    <t>Товар 151</t>
  </si>
  <si>
    <t>Товар 152</t>
  </si>
  <si>
    <t>Товар 153</t>
  </si>
  <si>
    <t>Товар 154</t>
  </si>
  <si>
    <t>Товар 155</t>
  </si>
  <si>
    <t>Товар 156</t>
  </si>
  <si>
    <t>Товар 157</t>
  </si>
  <si>
    <t>Товар 158</t>
  </si>
  <si>
    <t>Товар 159</t>
  </si>
  <si>
    <t>Товар 160</t>
  </si>
  <si>
    <t>Товар 161</t>
  </si>
  <si>
    <t>Товар 162</t>
  </si>
  <si>
    <t>Товар 163</t>
  </si>
  <si>
    <t>Товар 164</t>
  </si>
  <si>
    <t>Товар 165</t>
  </si>
  <si>
    <t>Товар 166</t>
  </si>
  <si>
    <t>Товар 167</t>
  </si>
  <si>
    <t>Товар 168</t>
  </si>
  <si>
    <t>Товар 169</t>
  </si>
  <si>
    <t>Товар 170</t>
  </si>
  <si>
    <t>Товар 171</t>
  </si>
  <si>
    <t>Товар 172</t>
  </si>
  <si>
    <t>Товар 173</t>
  </si>
  <si>
    <t>Товар 174</t>
  </si>
  <si>
    <t>Товар 175</t>
  </si>
  <si>
    <t>Товар 176</t>
  </si>
  <si>
    <t>Товар 177</t>
  </si>
  <si>
    <t>Товар 178</t>
  </si>
  <si>
    <t>Товар 179</t>
  </si>
  <si>
    <t>Товар 180</t>
  </si>
  <si>
    <t>Товар 181</t>
  </si>
  <si>
    <t>Товар 182</t>
  </si>
  <si>
    <t>Товар 183</t>
  </si>
  <si>
    <t>Товар 184</t>
  </si>
  <si>
    <t>Товар 185</t>
  </si>
  <si>
    <t>Товар 186</t>
  </si>
  <si>
    <t>Товар 187</t>
  </si>
  <si>
    <t>Товар 188</t>
  </si>
  <si>
    <t>Товар 189</t>
  </si>
  <si>
    <t>Товар 190</t>
  </si>
  <si>
    <t>Товар 191</t>
  </si>
  <si>
    <t>Товар 192</t>
  </si>
  <si>
    <t>Товар 193</t>
  </si>
  <si>
    <t>Товар 194</t>
  </si>
  <si>
    <t>Товар 195</t>
  </si>
  <si>
    <t>Товар 196</t>
  </si>
  <si>
    <t>Товар 197</t>
  </si>
  <si>
    <t>Товар 198</t>
  </si>
  <si>
    <t>Товар 199</t>
  </si>
  <si>
    <t>Товар 200</t>
  </si>
  <si>
    <t>Товар 201</t>
  </si>
  <si>
    <t>Товар 202</t>
  </si>
  <si>
    <t>Товар 203</t>
  </si>
  <si>
    <t>Товар 204</t>
  </si>
  <si>
    <t>Товар 205</t>
  </si>
  <si>
    <t>Товар 206</t>
  </si>
  <si>
    <t>Товар 207</t>
  </si>
  <si>
    <t>Товар 208</t>
  </si>
  <si>
    <t>Товар 209</t>
  </si>
  <si>
    <t>Товар 210</t>
  </si>
  <si>
    <t>Товар 211</t>
  </si>
  <si>
    <t>Товар 212</t>
  </si>
  <si>
    <t>Товар 213</t>
  </si>
  <si>
    <t>Товар 214</t>
  </si>
  <si>
    <t>Товар 215</t>
  </si>
  <si>
    <t>Товар 216</t>
  </si>
  <si>
    <t>Товар 217</t>
  </si>
  <si>
    <t>Товар 218</t>
  </si>
  <si>
    <t>Товар 219</t>
  </si>
  <si>
    <t>Товар 220</t>
  </si>
  <si>
    <t>Товар 221</t>
  </si>
  <si>
    <t>Товар 222</t>
  </si>
  <si>
    <t>Товар 223</t>
  </si>
  <si>
    <t>Товар 224</t>
  </si>
  <si>
    <t>Товар 225</t>
  </si>
  <si>
    <t>Товар 226</t>
  </si>
  <si>
    <t>Товар 227</t>
  </si>
  <si>
    <t>Товар 228</t>
  </si>
  <si>
    <t>Товар 229</t>
  </si>
  <si>
    <t>Товар 230</t>
  </si>
  <si>
    <t>Товар 231</t>
  </si>
  <si>
    <t>Товар 232</t>
  </si>
  <si>
    <t>Товар 233</t>
  </si>
  <si>
    <t>Товар 234</t>
  </si>
  <si>
    <t>Товар 235</t>
  </si>
  <si>
    <t>Товар 236</t>
  </si>
  <si>
    <t>Товар 237</t>
  </si>
  <si>
    <t>Товар 238</t>
  </si>
  <si>
    <t>Товар 239</t>
  </si>
  <si>
    <t>Товар 240</t>
  </si>
  <si>
    <t>Товар 241</t>
  </si>
  <si>
    <t>Товар 242</t>
  </si>
  <si>
    <t>Товар 243</t>
  </si>
  <si>
    <t>Товар 244</t>
  </si>
  <si>
    <t>Товар 245</t>
  </si>
  <si>
    <t>Товар 246</t>
  </si>
  <si>
    <t>Товар 247</t>
  </si>
  <si>
    <t>Товар 248</t>
  </si>
  <si>
    <t>Товар 249</t>
  </si>
  <si>
    <t>Товар 250</t>
  </si>
  <si>
    <t>Товар 251</t>
  </si>
  <si>
    <t>Товар 252</t>
  </si>
  <si>
    <t>Товар 253</t>
  </si>
  <si>
    <t>Товар 254</t>
  </si>
  <si>
    <t>Товар 255</t>
  </si>
  <si>
    <t>Товар 256</t>
  </si>
  <si>
    <t>Товар 257</t>
  </si>
  <si>
    <t>Товар 258</t>
  </si>
  <si>
    <t>Товар 259</t>
  </si>
  <si>
    <t>Товар 260</t>
  </si>
  <si>
    <t>Товар 261</t>
  </si>
  <si>
    <t>Товар 262</t>
  </si>
  <si>
    <t>Товар 263</t>
  </si>
  <si>
    <t>Товар 264</t>
  </si>
  <si>
    <t>Товар 265</t>
  </si>
  <si>
    <t>Товар 266</t>
  </si>
  <si>
    <t>Товар 267</t>
  </si>
  <si>
    <t>Товар 268</t>
  </si>
  <si>
    <t>Товар 269</t>
  </si>
  <si>
    <t>Товар 270</t>
  </si>
  <si>
    <t>Товар 271</t>
  </si>
  <si>
    <t>Товар 272</t>
  </si>
  <si>
    <t>Товар 273</t>
  </si>
  <si>
    <t>Товар 274</t>
  </si>
  <si>
    <t>Товар 275</t>
  </si>
  <si>
    <t>Товар 276</t>
  </si>
  <si>
    <t>Товар 277</t>
  </si>
  <si>
    <t>Товар 278</t>
  </si>
  <si>
    <t>Товар 279</t>
  </si>
  <si>
    <t>Товар 280</t>
  </si>
  <si>
    <t>Товар 281</t>
  </si>
  <si>
    <t>Товар 282</t>
  </si>
  <si>
    <t>Товар 283</t>
  </si>
  <si>
    <t>Товар 284</t>
  </si>
  <si>
    <t>Товар 285</t>
  </si>
  <si>
    <t>Товар 286</t>
  </si>
  <si>
    <t>Товар 287</t>
  </si>
  <si>
    <t>Товар 288</t>
  </si>
  <si>
    <t>Товар 289</t>
  </si>
  <si>
    <t>Товар 290</t>
  </si>
  <si>
    <t>Товар 291</t>
  </si>
  <si>
    <t>Товар 292</t>
  </si>
  <si>
    <t>Товар 293</t>
  </si>
  <si>
    <t>Товар 294</t>
  </si>
  <si>
    <t>Товар 295</t>
  </si>
  <si>
    <t>Товар 296</t>
  </si>
  <si>
    <t>Товар 297</t>
  </si>
  <si>
    <t>Товар 298</t>
  </si>
  <si>
    <t>Товар 299</t>
  </si>
  <si>
    <t>Товар 300</t>
  </si>
  <si>
    <t>Товар 301</t>
  </si>
  <si>
    <t>Товар 302</t>
  </si>
  <si>
    <t>Товар 303</t>
  </si>
  <si>
    <t>Товар 304</t>
  </si>
  <si>
    <t>Товар 305</t>
  </si>
  <si>
    <t>Товар 306</t>
  </si>
  <si>
    <t>Товар 307</t>
  </si>
  <si>
    <t>Товар 308</t>
  </si>
  <si>
    <t>Товар 309</t>
  </si>
  <si>
    <t>Товар 310</t>
  </si>
  <si>
    <t>Товар 311</t>
  </si>
  <si>
    <t>Товар 312</t>
  </si>
  <si>
    <t>Товар 313</t>
  </si>
  <si>
    <t>Товар 314</t>
  </si>
  <si>
    <t>Товар 315</t>
  </si>
  <si>
    <t>Товар 316</t>
  </si>
  <si>
    <t>Товар 317</t>
  </si>
  <si>
    <t>Товар 318</t>
  </si>
  <si>
    <t>Товар 319</t>
  </si>
  <si>
    <t>Товар 320</t>
  </si>
  <si>
    <t>Товар 321</t>
  </si>
  <si>
    <t>Товар 322</t>
  </si>
  <si>
    <t>Товар 323</t>
  </si>
  <si>
    <t>Товар 324</t>
  </si>
  <si>
    <t>Товар 325</t>
  </si>
  <si>
    <t>Товар 326</t>
  </si>
  <si>
    <t>Товар 327</t>
  </si>
  <si>
    <t>Товар 328</t>
  </si>
  <si>
    <t>Товар 329</t>
  </si>
  <si>
    <t>Товар 330</t>
  </si>
  <si>
    <t>Товар 331</t>
  </si>
  <si>
    <t>Товар 332</t>
  </si>
  <si>
    <t>Товар 333</t>
  </si>
  <si>
    <t>Товар 334</t>
  </si>
  <si>
    <t>Товар 335</t>
  </si>
  <si>
    <t>Товар 336</t>
  </si>
  <si>
    <t>Товар 337</t>
  </si>
  <si>
    <t>Товар 338</t>
  </si>
  <si>
    <t>Товар 339</t>
  </si>
  <si>
    <t>Товар 340</t>
  </si>
  <si>
    <t>Товар 341</t>
  </si>
  <si>
    <t>Товар 342</t>
  </si>
  <si>
    <t>Товар 343</t>
  </si>
  <si>
    <t>Товар 344</t>
  </si>
  <si>
    <t>Товар 345</t>
  </si>
  <si>
    <t>Товар 346</t>
  </si>
  <si>
    <t>Товар 347</t>
  </si>
  <si>
    <t>Товар 348</t>
  </si>
  <si>
    <t>Товар 349</t>
  </si>
  <si>
    <t>Товар 350</t>
  </si>
  <si>
    <t>Товар 351</t>
  </si>
  <si>
    <t>Товар 352</t>
  </si>
  <si>
    <t>Товар 353</t>
  </si>
  <si>
    <t>Товар 354</t>
  </si>
  <si>
    <t>Товар 355</t>
  </si>
  <si>
    <t>Товар 356</t>
  </si>
  <si>
    <t>Товар 357</t>
  </si>
  <si>
    <t>Товар 358</t>
  </si>
  <si>
    <t>Товар 359</t>
  </si>
  <si>
    <t>Товар 360</t>
  </si>
  <si>
    <t>Товар 361</t>
  </si>
  <si>
    <t>Товар 362</t>
  </si>
  <si>
    <t>Товар 363</t>
  </si>
  <si>
    <t>Товар 364</t>
  </si>
  <si>
    <t>Товар 365</t>
  </si>
  <si>
    <t>Товар 366</t>
  </si>
  <si>
    <t>Товар 367</t>
  </si>
  <si>
    <t>Товар 368</t>
  </si>
  <si>
    <t>Товар 369</t>
  </si>
  <si>
    <t>Товар 370</t>
  </si>
  <si>
    <t>Товар 371</t>
  </si>
  <si>
    <t>Товар 372</t>
  </si>
  <si>
    <t>Товар 373</t>
  </si>
  <si>
    <t>Товар 374</t>
  </si>
  <si>
    <t>Товар 375</t>
  </si>
  <si>
    <t>Товар 376</t>
  </si>
  <si>
    <t>Товар 377</t>
  </si>
  <si>
    <t>Товар 378</t>
  </si>
  <si>
    <t>Товар 379</t>
  </si>
  <si>
    <t>Товар 380</t>
  </si>
  <si>
    <t>Товар 381</t>
  </si>
  <si>
    <t>Товар 382</t>
  </si>
  <si>
    <t>Товар 383</t>
  </si>
  <si>
    <t>Товар 384</t>
  </si>
  <si>
    <t>Товар 385</t>
  </si>
  <si>
    <t>Товар 386</t>
  </si>
  <si>
    <t>Товар 387</t>
  </si>
  <si>
    <t>Товар 388</t>
  </si>
  <si>
    <t>Товар 389</t>
  </si>
  <si>
    <t>Товар 390</t>
  </si>
  <si>
    <t>Товар 391</t>
  </si>
  <si>
    <t>Товар 392</t>
  </si>
  <si>
    <t>Товар 393</t>
  </si>
  <si>
    <t>Товар 394</t>
  </si>
  <si>
    <t>Товар 395</t>
  </si>
  <si>
    <t>Товар 396</t>
  </si>
  <si>
    <t>Товар 397</t>
  </si>
  <si>
    <t>Товар 398</t>
  </si>
  <si>
    <t>Товар 399</t>
  </si>
  <si>
    <t>Товар 400</t>
  </si>
  <si>
    <t>Товар 401</t>
  </si>
  <si>
    <t>Товар 402</t>
  </si>
  <si>
    <t>Товар 403</t>
  </si>
  <si>
    <t>Товар 404</t>
  </si>
  <si>
    <t>Товар 405</t>
  </si>
  <si>
    <t>Товар 406</t>
  </si>
  <si>
    <t>Товар 407</t>
  </si>
  <si>
    <t>Товар 408</t>
  </si>
  <si>
    <t>Товар 409</t>
  </si>
  <si>
    <t>Товар 410</t>
  </si>
  <si>
    <t>Товар 411</t>
  </si>
  <si>
    <t>Товар 412</t>
  </si>
  <si>
    <t>Товар 413</t>
  </si>
  <si>
    <t>Товар 414</t>
  </si>
  <si>
    <t>Товар 415</t>
  </si>
  <si>
    <t>Товар 416</t>
  </si>
  <si>
    <t>Товар 417</t>
  </si>
  <si>
    <t>Товар 418</t>
  </si>
  <si>
    <t>Товар 419</t>
  </si>
  <si>
    <t>Товар 420</t>
  </si>
  <si>
    <t>Товар 421</t>
  </si>
  <si>
    <t>Товар 422</t>
  </si>
  <si>
    <t>Товар 423</t>
  </si>
  <si>
    <t>Товар 424</t>
  </si>
  <si>
    <t>Товар 425</t>
  </si>
  <si>
    <t>Товар 426</t>
  </si>
  <si>
    <t>Товар 427</t>
  </si>
  <si>
    <t>Товар 428</t>
  </si>
  <si>
    <t>Товар 429</t>
  </si>
  <si>
    <t>Товар 430</t>
  </si>
  <si>
    <t>Товар 431</t>
  </si>
  <si>
    <t>Товар 432</t>
  </si>
  <si>
    <t>Товар 433</t>
  </si>
  <si>
    <t>Товар 434</t>
  </si>
  <si>
    <t>Товар 435</t>
  </si>
  <si>
    <t>Товар 436</t>
  </si>
  <si>
    <t>Товар 437</t>
  </si>
  <si>
    <t>Товар 438</t>
  </si>
  <si>
    <t>Товар 439</t>
  </si>
  <si>
    <t>Товар 440</t>
  </si>
  <si>
    <t>Товар 441</t>
  </si>
  <si>
    <t>Товар 442</t>
  </si>
  <si>
    <t>Товар 443</t>
  </si>
  <si>
    <t>Товар 444</t>
  </si>
  <si>
    <t>Товар 445</t>
  </si>
  <si>
    <t>Товар 446</t>
  </si>
  <si>
    <t>Товар 447</t>
  </si>
  <si>
    <t>Товар 448</t>
  </si>
  <si>
    <t>Товар 449</t>
  </si>
  <si>
    <t>Товар 450</t>
  </si>
  <si>
    <t>Товар 451</t>
  </si>
  <si>
    <t>Товар 452</t>
  </si>
  <si>
    <t>Товар 453</t>
  </si>
  <si>
    <t>Товар 454</t>
  </si>
  <si>
    <t>Товар 455</t>
  </si>
  <si>
    <t>Товар 456</t>
  </si>
  <si>
    <t>Товар 457</t>
  </si>
  <si>
    <t>Товар 458</t>
  </si>
  <si>
    <t>Товар 459</t>
  </si>
  <si>
    <t>Товар 460</t>
  </si>
  <si>
    <t>Товар 461</t>
  </si>
  <si>
    <t>Товар 462</t>
  </si>
  <si>
    <t>Товар 463</t>
  </si>
  <si>
    <t>Товар 464</t>
  </si>
  <si>
    <t>Товар 465</t>
  </si>
  <si>
    <t>Товар 466</t>
  </si>
  <si>
    <t>Товар 467</t>
  </si>
  <si>
    <t>Товар 468</t>
  </si>
  <si>
    <t>Товар 469</t>
  </si>
  <si>
    <t>Товар 470</t>
  </si>
  <si>
    <t>Товар 471</t>
  </si>
  <si>
    <t>Товар 472</t>
  </si>
  <si>
    <t>Товар 473</t>
  </si>
  <si>
    <t>Товар 474</t>
  </si>
  <si>
    <t>Товар 475</t>
  </si>
  <si>
    <t>Товар 476</t>
  </si>
  <si>
    <t>Товар 477</t>
  </si>
  <si>
    <t>Товар 478</t>
  </si>
  <si>
    <t>Товар 479</t>
  </si>
  <si>
    <t>Товар 480</t>
  </si>
  <si>
    <t>Товар 481</t>
  </si>
  <si>
    <t>Товар 482</t>
  </si>
  <si>
    <t>Товар 483</t>
  </si>
  <si>
    <t>Товар 484</t>
  </si>
  <si>
    <t>Товар 485</t>
  </si>
  <si>
    <t>Товар 486</t>
  </si>
  <si>
    <t>Товар 487</t>
  </si>
  <si>
    <t>Товар 488</t>
  </si>
  <si>
    <t>Товар 489</t>
  </si>
  <si>
    <t>Товар 490</t>
  </si>
  <si>
    <t>Товар 491</t>
  </si>
  <si>
    <t>Товар 492</t>
  </si>
  <si>
    <t>Товар 493</t>
  </si>
  <si>
    <t>Товар 494</t>
  </si>
  <si>
    <t>Товар 495</t>
  </si>
  <si>
    <t>Товар 496</t>
  </si>
  <si>
    <t>Товар 497</t>
  </si>
  <si>
    <t>Товар 498</t>
  </si>
  <si>
    <t>Товар 499</t>
  </si>
  <si>
    <t>Товар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</si>
</sst>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_-* #,##0.00;\-#,##0.00;_-* "/>
    <numFmt numFmtId="166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Verdana"/>
      <family val="2"/>
      <charset val="204"/>
    </font>
    <font>
      <u/>
      <sz val="11"/>
      <color theme="10"/>
      <name val="Calibri"/>
      <family val="2"/>
      <charset val="204"/>
    </font>
    <font>
      <sz val="12"/>
      <color theme="1"/>
      <name val="Verdana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dashed">
        <color theme="4" tint="0.39994506668294322"/>
      </left>
      <right style="dashed">
        <color theme="4" tint="0.39994506668294322"/>
      </right>
      <top style="dashed">
        <color theme="4" tint="0.39994506668294322"/>
      </top>
      <bottom style="dashed">
        <color theme="4" tint="0.3999450666829432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 applyProtection="1">
      <protection locked="0"/>
    </xf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/>
    <xf numFmtId="3" fontId="0" fillId="0" borderId="0" xfId="0" applyNumberFormat="1" applyAlignment="1">
      <alignment horizontal="center"/>
    </xf>
    <xf numFmtId="164" fontId="0" fillId="0" borderId="0" xfId="1" applyNumberFormat="1" applyFont="1" applyFill="1" applyBorder="1" applyAlignment="1" applyProtection="1">
      <alignment horizontal="center" vertical="center"/>
    </xf>
    <xf numFmtId="3" fontId="0" fillId="0" borderId="0" xfId="0" applyNumberForma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2" applyAlignment="1" applyProtection="1">
      <alignment horizontal="right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49" fontId="6" fillId="4" borderId="1" xfId="0" applyNumberFormat="1" applyFont="1" applyFill="1" applyBorder="1" applyAlignment="1">
      <alignment vertical="center"/>
    </xf>
    <xf numFmtId="165" fontId="6" fillId="4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udnianalitika.ru/kontakty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B1" sqref="B1"/>
    </sheetView>
  </sheetViews>
  <sheetFormatPr defaultRowHeight="15" x14ac:dyDescent="0.2"/>
  <cols>
    <col min="1" max="1" width="2.7109375" style="15" bestFit="1" customWidth="1"/>
    <col min="2" max="2" width="95.85546875" style="12" customWidth="1"/>
    <col min="3" max="16384" width="9.140625" style="12"/>
  </cols>
  <sheetData>
    <row r="1" spans="1:2" x14ac:dyDescent="0.2">
      <c r="B1" s="14" t="s">
        <v>28</v>
      </c>
    </row>
    <row r="2" spans="1:2" ht="31.5" customHeight="1" x14ac:dyDescent="0.2">
      <c r="A2" s="11">
        <v>1</v>
      </c>
      <c r="B2" s="13" t="s">
        <v>31</v>
      </c>
    </row>
    <row r="3" spans="1:2" ht="30" x14ac:dyDescent="0.2">
      <c r="A3" s="11">
        <v>2</v>
      </c>
      <c r="B3" s="13" t="s">
        <v>24</v>
      </c>
    </row>
    <row r="4" spans="1:2" ht="30" x14ac:dyDescent="0.2">
      <c r="A4" s="11">
        <v>3</v>
      </c>
      <c r="B4" s="13" t="s">
        <v>32</v>
      </c>
    </row>
    <row r="5" spans="1:2" ht="30" x14ac:dyDescent="0.2">
      <c r="A5" s="11">
        <v>4</v>
      </c>
      <c r="B5" s="13" t="s">
        <v>14</v>
      </c>
    </row>
    <row r="6" spans="1:2" ht="30" x14ac:dyDescent="0.2">
      <c r="A6" s="11">
        <v>5</v>
      </c>
      <c r="B6" s="13" t="s">
        <v>21</v>
      </c>
    </row>
    <row r="7" spans="1:2" ht="30" x14ac:dyDescent="0.2">
      <c r="A7" s="11">
        <v>6</v>
      </c>
      <c r="B7" s="13" t="s">
        <v>22</v>
      </c>
    </row>
    <row r="8" spans="1:2" ht="30" x14ac:dyDescent="0.2">
      <c r="A8" s="11">
        <v>7</v>
      </c>
      <c r="B8" s="13" t="s">
        <v>23</v>
      </c>
    </row>
    <row r="9" spans="1:2" ht="30" x14ac:dyDescent="0.2">
      <c r="A9" s="11">
        <v>8</v>
      </c>
      <c r="B9" s="13" t="s">
        <v>25</v>
      </c>
    </row>
    <row r="10" spans="1:2" x14ac:dyDescent="0.2">
      <c r="A10" s="11">
        <v>9</v>
      </c>
      <c r="B10" s="13" t="s">
        <v>26</v>
      </c>
    </row>
    <row r="11" spans="1:2" x14ac:dyDescent="0.2">
      <c r="A11" s="11"/>
      <c r="B11" s="16" t="s">
        <v>27</v>
      </c>
    </row>
    <row r="12" spans="1:2" ht="15.75" x14ac:dyDescent="0.25">
      <c r="B12" s="45" t="s">
        <v>29</v>
      </c>
    </row>
  </sheetData>
  <hyperlinks>
    <hyperlink ref="B11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1" sqref="C1"/>
    </sheetView>
  </sheetViews>
  <sheetFormatPr defaultRowHeight="15" x14ac:dyDescent="0.25"/>
  <cols>
    <col min="1" max="1" width="12" style="3" customWidth="1"/>
    <col min="2" max="2" width="12" style="10" customWidth="1"/>
    <col min="3" max="3" width="11.7109375" style="37" customWidth="1"/>
    <col min="4" max="4" width="13.7109375" style="37" customWidth="1"/>
    <col min="5" max="7" width="9.140625" style="37"/>
    <col min="8" max="8" width="11.7109375" customWidth="1"/>
    <col min="9" max="9" width="10" bestFit="1" customWidth="1"/>
    <col min="10" max="10" width="8.7109375" bestFit="1" customWidth="1"/>
  </cols>
  <sheetData>
    <row r="1" spans="1:11" ht="36" x14ac:dyDescent="0.25">
      <c r="A1" s="39" t="s">
        <v>15</v>
      </c>
      <c r="B1" s="40" t="s">
        <v>12</v>
      </c>
      <c r="C1" s="17" t="s">
        <v>0</v>
      </c>
      <c r="D1" s="18" t="s">
        <v>13</v>
      </c>
      <c r="E1" s="18" t="s">
        <v>1</v>
      </c>
      <c r="F1" s="18" t="s">
        <v>2</v>
      </c>
      <c r="G1" s="19" t="s">
        <v>3</v>
      </c>
      <c r="H1" s="30" t="s">
        <v>4</v>
      </c>
      <c r="I1" s="32">
        <f>SUM(B:B)</f>
        <v>53811474.880000092</v>
      </c>
      <c r="J1" s="21"/>
      <c r="K1" s="21"/>
    </row>
    <row r="2" spans="1:11" ht="24.75" x14ac:dyDescent="0.25">
      <c r="A2" s="27" t="s">
        <v>33</v>
      </c>
      <c r="B2" s="28">
        <v>1047346.85</v>
      </c>
      <c r="C2" s="20">
        <f>IFERROR(B2/$I$1,"")</f>
        <v>1.9463262293694602E-2</v>
      </c>
      <c r="D2" s="22">
        <f>IFERROR(SUM($C$2:C2),"")</f>
        <v>1.9463262293694602E-2</v>
      </c>
      <c r="E2" s="23" t="str">
        <f>IFERROR(IF(D2&lt;=$I$4,$H$4,"ВС"),"")</f>
        <v>A</v>
      </c>
      <c r="F2" s="23" t="str">
        <f>IFERROR(IF(D2&gt;$I$5,$H$6,$H$5),"")</f>
        <v>B</v>
      </c>
      <c r="G2" s="23" t="str">
        <f>IFERROR(IF(E2=$H$4,E2,F2),"")</f>
        <v>A</v>
      </c>
      <c r="H2" s="29" t="s">
        <v>5</v>
      </c>
      <c r="I2" s="33">
        <f>COUNT(B:B)</f>
        <v>500</v>
      </c>
      <c r="J2" s="21"/>
      <c r="K2" s="21"/>
    </row>
    <row r="3" spans="1:11" ht="24" x14ac:dyDescent="0.25">
      <c r="A3" s="27" t="s">
        <v>34</v>
      </c>
      <c r="B3" s="28">
        <v>986322.1</v>
      </c>
      <c r="C3" s="20">
        <f t="shared" ref="C3:C66" si="0">IFERROR(B3/$I$1,"")</f>
        <v>1.8329215138583436E-2</v>
      </c>
      <c r="D3" s="22">
        <f>IFERROR(SUM($C$2:C3),"")</f>
        <v>3.7792477432278038E-2</v>
      </c>
      <c r="E3" s="23" t="str">
        <f t="shared" ref="E3:E66" si="1">IFERROR(IF(D3&lt;=$I$4,$H$4,"ВС"),"")</f>
        <v>A</v>
      </c>
      <c r="F3" s="23" t="str">
        <f t="shared" ref="F3:F66" si="2">IFERROR(IF(D3&gt;$I$5,$H$6,$H$5),"")</f>
        <v>B</v>
      </c>
      <c r="G3" s="23" t="str">
        <f t="shared" ref="G3:G66" si="3">IFERROR(IF(E3=$H$4,E3,F3),"")</f>
        <v>A</v>
      </c>
      <c r="H3" s="34"/>
      <c r="I3" s="34" t="s">
        <v>6</v>
      </c>
      <c r="J3" s="18" t="s">
        <v>30</v>
      </c>
      <c r="K3" s="34" t="s">
        <v>8</v>
      </c>
    </row>
    <row r="4" spans="1:11" x14ac:dyDescent="0.25">
      <c r="A4" s="27" t="s">
        <v>35</v>
      </c>
      <c r="B4" s="28">
        <v>876126.85</v>
      </c>
      <c r="C4" s="20">
        <f t="shared" si="0"/>
        <v>1.6281413062060983E-2</v>
      </c>
      <c r="D4" s="22">
        <f>IFERROR(SUM($C$2:C4),"")</f>
        <v>5.4073890494339021E-2</v>
      </c>
      <c r="E4" s="23" t="str">
        <f t="shared" si="1"/>
        <v>A</v>
      </c>
      <c r="F4" s="23" t="str">
        <f t="shared" si="2"/>
        <v>B</v>
      </c>
      <c r="G4" s="23" t="str">
        <f t="shared" si="3"/>
        <v>A</v>
      </c>
      <c r="H4" s="35" t="s">
        <v>9</v>
      </c>
      <c r="I4" s="38">
        <v>0.8</v>
      </c>
      <c r="J4" s="21">
        <f>COUNTIF(G:G,H4)</f>
        <v>240</v>
      </c>
      <c r="K4" s="38">
        <f>J4/$I$2</f>
        <v>0.48</v>
      </c>
    </row>
    <row r="5" spans="1:11" x14ac:dyDescent="0.25">
      <c r="A5" s="27" t="s">
        <v>36</v>
      </c>
      <c r="B5" s="28">
        <v>796702.85</v>
      </c>
      <c r="C5" s="20">
        <f t="shared" si="0"/>
        <v>1.4805445339988395E-2</v>
      </c>
      <c r="D5" s="22">
        <f>IFERROR(SUM($C$2:C5),"")</f>
        <v>6.8879335834327413E-2</v>
      </c>
      <c r="E5" s="23" t="str">
        <f t="shared" si="1"/>
        <v>A</v>
      </c>
      <c r="F5" s="23" t="str">
        <f t="shared" si="2"/>
        <v>B</v>
      </c>
      <c r="G5" s="23" t="str">
        <f t="shared" si="3"/>
        <v>A</v>
      </c>
      <c r="H5" s="35" t="s">
        <v>10</v>
      </c>
      <c r="I5" s="38">
        <v>0.95</v>
      </c>
      <c r="J5" s="21">
        <f>COUNTIF(G:G,H5)</f>
        <v>159</v>
      </c>
      <c r="K5" s="38">
        <f>J5/$I$2</f>
        <v>0.318</v>
      </c>
    </row>
    <row r="6" spans="1:11" x14ac:dyDescent="0.25">
      <c r="A6" s="27" t="s">
        <v>37</v>
      </c>
      <c r="B6" s="28">
        <v>659777.1</v>
      </c>
      <c r="C6" s="20">
        <f t="shared" si="0"/>
        <v>1.2260899770379958E-2</v>
      </c>
      <c r="D6" s="22">
        <f>IFERROR(SUM($C$2:C6),"")</f>
        <v>8.1140235604707373E-2</v>
      </c>
      <c r="E6" s="23" t="str">
        <f t="shared" si="1"/>
        <v>A</v>
      </c>
      <c r="F6" s="23" t="str">
        <f t="shared" si="2"/>
        <v>B</v>
      </c>
      <c r="G6" s="23" t="str">
        <f t="shared" si="3"/>
        <v>A</v>
      </c>
      <c r="H6" s="35" t="s">
        <v>11</v>
      </c>
      <c r="I6" s="38"/>
      <c r="J6" s="21">
        <f>COUNTIF(G:G,H6)</f>
        <v>101</v>
      </c>
      <c r="K6" s="38">
        <f>J6/$I$2</f>
        <v>0.20200000000000001</v>
      </c>
    </row>
    <row r="7" spans="1:11" x14ac:dyDescent="0.25">
      <c r="A7" s="27" t="s">
        <v>38</v>
      </c>
      <c r="B7" s="28">
        <v>595018</v>
      </c>
      <c r="C7" s="20">
        <f t="shared" si="0"/>
        <v>1.105745570674087E-2</v>
      </c>
      <c r="D7" s="22">
        <f>IFERROR(SUM($C$2:C7),"")</f>
        <v>9.219769131144824E-2</v>
      </c>
      <c r="E7" s="23" t="str">
        <f t="shared" si="1"/>
        <v>A</v>
      </c>
      <c r="F7" s="23" t="str">
        <f t="shared" si="2"/>
        <v>B</v>
      </c>
      <c r="G7" s="23" t="str">
        <f t="shared" si="3"/>
        <v>A</v>
      </c>
      <c r="H7" s="24"/>
      <c r="I7" s="25"/>
      <c r="J7" s="24"/>
      <c r="K7" s="26"/>
    </row>
    <row r="8" spans="1:11" x14ac:dyDescent="0.25">
      <c r="A8" s="27" t="s">
        <v>39</v>
      </c>
      <c r="B8" s="28">
        <v>572615.4</v>
      </c>
      <c r="C8" s="20">
        <f t="shared" si="0"/>
        <v>1.0641139297462776E-2</v>
      </c>
      <c r="D8" s="22">
        <f>IFERROR(SUM($C$2:C8),"")</f>
        <v>0.10283883060891101</v>
      </c>
      <c r="E8" s="23" t="str">
        <f t="shared" si="1"/>
        <v>A</v>
      </c>
      <c r="F8" s="23" t="str">
        <f t="shared" si="2"/>
        <v>B</v>
      </c>
      <c r="G8" s="23" t="str">
        <f t="shared" si="3"/>
        <v>A</v>
      </c>
      <c r="H8" s="24"/>
      <c r="I8" s="25"/>
      <c r="J8" s="24"/>
      <c r="K8" s="26"/>
    </row>
    <row r="9" spans="1:11" x14ac:dyDescent="0.25">
      <c r="A9" s="27" t="s">
        <v>40</v>
      </c>
      <c r="B9" s="28">
        <v>558568.05000000005</v>
      </c>
      <c r="C9" s="20">
        <f t="shared" si="0"/>
        <v>1.0380091815836866E-2</v>
      </c>
      <c r="D9" s="22">
        <f>IFERROR(SUM($C$2:C9),"")</f>
        <v>0.11321892242474788</v>
      </c>
      <c r="E9" s="23" t="str">
        <f t="shared" si="1"/>
        <v>A</v>
      </c>
      <c r="F9" s="23" t="str">
        <f t="shared" si="2"/>
        <v>B</v>
      </c>
      <c r="G9" s="23" t="str">
        <f t="shared" si="3"/>
        <v>A</v>
      </c>
      <c r="H9" s="24"/>
      <c r="I9" s="25"/>
      <c r="J9" s="24"/>
      <c r="K9" s="26"/>
    </row>
    <row r="10" spans="1:11" x14ac:dyDescent="0.25">
      <c r="A10" s="27" t="s">
        <v>41</v>
      </c>
      <c r="B10" s="28">
        <v>558108.69999999995</v>
      </c>
      <c r="C10" s="20">
        <f t="shared" si="0"/>
        <v>1.0371555532432174E-2</v>
      </c>
      <c r="D10" s="22">
        <f>IFERROR(SUM($C$2:C10),"")</f>
        <v>0.12359047795718005</v>
      </c>
      <c r="E10" s="23" t="str">
        <f t="shared" si="1"/>
        <v>A</v>
      </c>
      <c r="F10" s="23" t="str">
        <f t="shared" si="2"/>
        <v>B</v>
      </c>
      <c r="G10" s="23" t="str">
        <f t="shared" si="3"/>
        <v>A</v>
      </c>
      <c r="H10" s="24"/>
      <c r="I10" s="25"/>
      <c r="J10" s="24"/>
      <c r="K10" s="26"/>
    </row>
    <row r="11" spans="1:11" x14ac:dyDescent="0.25">
      <c r="A11" s="27" t="s">
        <v>42</v>
      </c>
      <c r="B11" s="28">
        <v>556774.05000000005</v>
      </c>
      <c r="C11" s="20">
        <f t="shared" si="0"/>
        <v>1.0346753201647223E-2</v>
      </c>
      <c r="D11" s="22">
        <f>IFERROR(SUM($C$2:C11),"")</f>
        <v>0.13393723115882727</v>
      </c>
      <c r="E11" s="23" t="str">
        <f t="shared" si="1"/>
        <v>A</v>
      </c>
      <c r="F11" s="23" t="str">
        <f t="shared" si="2"/>
        <v>B</v>
      </c>
      <c r="G11" s="23" t="str">
        <f t="shared" si="3"/>
        <v>A</v>
      </c>
      <c r="H11" s="24"/>
      <c r="I11" s="25"/>
      <c r="J11" s="24"/>
      <c r="K11" s="26"/>
    </row>
    <row r="12" spans="1:11" x14ac:dyDescent="0.25">
      <c r="A12" s="27" t="s">
        <v>43</v>
      </c>
      <c r="B12" s="28">
        <v>535102.19999999995</v>
      </c>
      <c r="C12" s="20">
        <f t="shared" si="0"/>
        <v>9.9440166097153268E-3</v>
      </c>
      <c r="D12" s="22">
        <f>IFERROR(SUM($C$2:C12),"")</f>
        <v>0.14388124776854261</v>
      </c>
      <c r="E12" s="23" t="str">
        <f t="shared" si="1"/>
        <v>A</v>
      </c>
      <c r="F12" s="23" t="str">
        <f t="shared" si="2"/>
        <v>B</v>
      </c>
      <c r="G12" s="23" t="str">
        <f t="shared" si="3"/>
        <v>A</v>
      </c>
      <c r="H12" s="24"/>
      <c r="I12" s="25"/>
      <c r="J12" s="24"/>
      <c r="K12" s="26"/>
    </row>
    <row r="13" spans="1:11" x14ac:dyDescent="0.25">
      <c r="A13" s="27" t="s">
        <v>44</v>
      </c>
      <c r="B13" s="28">
        <v>470639</v>
      </c>
      <c r="C13" s="20">
        <f t="shared" si="0"/>
        <v>8.7460713732438623E-3</v>
      </c>
      <c r="D13" s="22">
        <f>IFERROR(SUM($C$2:C13),"")</f>
        <v>0.15262731914178648</v>
      </c>
      <c r="E13" s="23" t="str">
        <f t="shared" si="1"/>
        <v>A</v>
      </c>
      <c r="F13" s="23" t="str">
        <f t="shared" si="2"/>
        <v>B</v>
      </c>
      <c r="G13" s="23" t="str">
        <f t="shared" si="3"/>
        <v>A</v>
      </c>
      <c r="H13" s="24"/>
      <c r="I13" s="25"/>
      <c r="J13" s="24"/>
      <c r="K13" s="26"/>
    </row>
    <row r="14" spans="1:11" x14ac:dyDescent="0.25">
      <c r="A14" s="27" t="s">
        <v>45</v>
      </c>
      <c r="B14" s="28">
        <v>465391.3</v>
      </c>
      <c r="C14" s="20">
        <f t="shared" si="0"/>
        <v>8.6485512808899094E-3</v>
      </c>
      <c r="D14" s="22">
        <f>IFERROR(SUM($C$2:C14),"")</f>
        <v>0.16127587042267638</v>
      </c>
      <c r="E14" s="23" t="str">
        <f t="shared" si="1"/>
        <v>A</v>
      </c>
      <c r="F14" s="23" t="str">
        <f t="shared" si="2"/>
        <v>B</v>
      </c>
      <c r="G14" s="23" t="str">
        <f t="shared" si="3"/>
        <v>A</v>
      </c>
      <c r="H14" s="24"/>
      <c r="I14" s="25"/>
      <c r="J14" s="24"/>
      <c r="K14" s="26"/>
    </row>
    <row r="15" spans="1:11" x14ac:dyDescent="0.25">
      <c r="A15" s="27" t="s">
        <v>46</v>
      </c>
      <c r="B15" s="28">
        <v>464132.05</v>
      </c>
      <c r="C15" s="20">
        <f t="shared" si="0"/>
        <v>8.6251501382375636E-3</v>
      </c>
      <c r="D15" s="22">
        <f>IFERROR(SUM($C$2:C15),"")</f>
        <v>0.16990102056091394</v>
      </c>
      <c r="E15" s="23" t="str">
        <f t="shared" si="1"/>
        <v>A</v>
      </c>
      <c r="F15" s="23" t="str">
        <f t="shared" si="2"/>
        <v>B</v>
      </c>
      <c r="G15" s="23" t="str">
        <f t="shared" si="3"/>
        <v>A</v>
      </c>
      <c r="H15" s="24"/>
      <c r="I15" s="25"/>
      <c r="J15" s="24"/>
      <c r="K15" s="26"/>
    </row>
    <row r="16" spans="1:11" x14ac:dyDescent="0.25">
      <c r="A16" s="27" t="s">
        <v>47</v>
      </c>
      <c r="B16" s="28">
        <v>447697.2</v>
      </c>
      <c r="C16" s="20">
        <f t="shared" si="0"/>
        <v>8.3197347963118919E-3</v>
      </c>
      <c r="D16" s="22">
        <f>IFERROR(SUM($C$2:C16),"")</f>
        <v>0.17822075535722584</v>
      </c>
      <c r="E16" s="23" t="str">
        <f t="shared" si="1"/>
        <v>A</v>
      </c>
      <c r="F16" s="23" t="str">
        <f t="shared" si="2"/>
        <v>B</v>
      </c>
      <c r="G16" s="23" t="str">
        <f t="shared" si="3"/>
        <v>A</v>
      </c>
      <c r="H16" s="24"/>
      <c r="I16" s="25"/>
      <c r="J16" s="24"/>
      <c r="K16" s="26"/>
    </row>
    <row r="17" spans="1:11" x14ac:dyDescent="0.25">
      <c r="A17" s="27" t="s">
        <v>48</v>
      </c>
      <c r="B17" s="28">
        <v>445805.5</v>
      </c>
      <c r="C17" s="20">
        <f t="shared" si="0"/>
        <v>8.2845805842368912E-3</v>
      </c>
      <c r="D17" s="22">
        <f>IFERROR(SUM($C$2:C17),"")</f>
        <v>0.18650533594146274</v>
      </c>
      <c r="E17" s="23" t="str">
        <f t="shared" si="1"/>
        <v>A</v>
      </c>
      <c r="F17" s="23" t="str">
        <f t="shared" si="2"/>
        <v>B</v>
      </c>
      <c r="G17" s="23" t="str">
        <f t="shared" si="3"/>
        <v>A</v>
      </c>
      <c r="H17" s="24"/>
      <c r="I17" s="25"/>
      <c r="J17" s="24"/>
      <c r="K17" s="26"/>
    </row>
    <row r="18" spans="1:11" x14ac:dyDescent="0.25">
      <c r="A18" s="27" t="s">
        <v>49</v>
      </c>
      <c r="B18" s="28">
        <v>434851.8</v>
      </c>
      <c r="C18" s="20">
        <f t="shared" si="0"/>
        <v>8.0810236286911318E-3</v>
      </c>
      <c r="D18" s="22">
        <f>IFERROR(SUM($C$2:C18),"")</f>
        <v>0.19458635957015386</v>
      </c>
      <c r="E18" s="23" t="str">
        <f t="shared" si="1"/>
        <v>A</v>
      </c>
      <c r="F18" s="23" t="str">
        <f t="shared" si="2"/>
        <v>B</v>
      </c>
      <c r="G18" s="23" t="str">
        <f t="shared" si="3"/>
        <v>A</v>
      </c>
      <c r="H18" s="24"/>
      <c r="I18" s="25"/>
      <c r="J18" s="24"/>
      <c r="K18" s="26"/>
    </row>
    <row r="19" spans="1:11" x14ac:dyDescent="0.25">
      <c r="A19" s="27" t="s">
        <v>50</v>
      </c>
      <c r="B19" s="28">
        <v>433650</v>
      </c>
      <c r="C19" s="20">
        <f t="shared" si="0"/>
        <v>8.0586901021955266E-3</v>
      </c>
      <c r="D19" s="22">
        <f>IFERROR(SUM($C$2:C19),"")</f>
        <v>0.20264504967234939</v>
      </c>
      <c r="E19" s="23" t="str">
        <f t="shared" si="1"/>
        <v>A</v>
      </c>
      <c r="F19" s="23" t="str">
        <f t="shared" si="2"/>
        <v>B</v>
      </c>
      <c r="G19" s="23" t="str">
        <f t="shared" si="3"/>
        <v>A</v>
      </c>
      <c r="H19" s="24"/>
      <c r="I19" s="25"/>
      <c r="J19" s="24"/>
      <c r="K19" s="26"/>
    </row>
    <row r="20" spans="1:11" x14ac:dyDescent="0.25">
      <c r="A20" s="27" t="s">
        <v>51</v>
      </c>
      <c r="B20" s="28">
        <v>424951.85</v>
      </c>
      <c r="C20" s="20">
        <f t="shared" si="0"/>
        <v>7.8970489277174639E-3</v>
      </c>
      <c r="D20" s="22">
        <f>IFERROR(SUM($C$2:C20),"")</f>
        <v>0.21054209860006687</v>
      </c>
      <c r="E20" s="23" t="str">
        <f t="shared" si="1"/>
        <v>A</v>
      </c>
      <c r="F20" s="23" t="str">
        <f t="shared" si="2"/>
        <v>B</v>
      </c>
      <c r="G20" s="23" t="str">
        <f t="shared" si="3"/>
        <v>A</v>
      </c>
      <c r="H20" s="24"/>
      <c r="I20" s="25"/>
      <c r="J20" s="24"/>
      <c r="K20" s="26"/>
    </row>
    <row r="21" spans="1:11" x14ac:dyDescent="0.25">
      <c r="A21" s="27" t="s">
        <v>52</v>
      </c>
      <c r="B21" s="28">
        <v>419204</v>
      </c>
      <c r="C21" s="20">
        <f t="shared" si="0"/>
        <v>7.7902343493618676E-3</v>
      </c>
      <c r="D21" s="22">
        <f>IFERROR(SUM($C$2:C21),"")</f>
        <v>0.21833233294942875</v>
      </c>
      <c r="E21" s="23" t="str">
        <f t="shared" si="1"/>
        <v>A</v>
      </c>
      <c r="F21" s="23" t="str">
        <f t="shared" si="2"/>
        <v>B</v>
      </c>
      <c r="G21" s="23" t="str">
        <f t="shared" si="3"/>
        <v>A</v>
      </c>
      <c r="H21" s="24"/>
      <c r="I21" s="25"/>
      <c r="J21" s="24"/>
      <c r="K21" s="26"/>
    </row>
    <row r="22" spans="1:11" x14ac:dyDescent="0.25">
      <c r="A22" s="27" t="s">
        <v>53</v>
      </c>
      <c r="B22" s="28">
        <v>412195.2</v>
      </c>
      <c r="C22" s="20">
        <f t="shared" si="0"/>
        <v>7.6599870365790523E-3</v>
      </c>
      <c r="D22" s="22">
        <f>IFERROR(SUM($C$2:C22),"")</f>
        <v>0.2259923199860078</v>
      </c>
      <c r="E22" s="23" t="str">
        <f t="shared" si="1"/>
        <v>A</v>
      </c>
      <c r="F22" s="23" t="str">
        <f t="shared" si="2"/>
        <v>B</v>
      </c>
      <c r="G22" s="23" t="str">
        <f t="shared" si="3"/>
        <v>A</v>
      </c>
      <c r="H22" s="24"/>
      <c r="I22" s="25"/>
      <c r="J22" s="24"/>
      <c r="K22" s="26"/>
    </row>
    <row r="23" spans="1:11" x14ac:dyDescent="0.25">
      <c r="A23" s="27" t="s">
        <v>54</v>
      </c>
      <c r="B23" s="28">
        <v>404005.7</v>
      </c>
      <c r="C23" s="20">
        <f t="shared" si="0"/>
        <v>7.5077983069769989E-3</v>
      </c>
      <c r="D23" s="22">
        <f>IFERROR(SUM($C$2:C23),"")</f>
        <v>0.23350011829298481</v>
      </c>
      <c r="E23" s="23" t="str">
        <f t="shared" si="1"/>
        <v>A</v>
      </c>
      <c r="F23" s="23" t="str">
        <f t="shared" si="2"/>
        <v>B</v>
      </c>
      <c r="G23" s="23" t="str">
        <f t="shared" si="3"/>
        <v>A</v>
      </c>
      <c r="H23" s="24"/>
      <c r="I23" s="25"/>
      <c r="J23" s="24"/>
      <c r="K23" s="26"/>
    </row>
    <row r="24" spans="1:11" x14ac:dyDescent="0.25">
      <c r="A24" s="27" t="s">
        <v>55</v>
      </c>
      <c r="B24" s="28">
        <v>380243.5</v>
      </c>
      <c r="C24" s="20">
        <f t="shared" si="0"/>
        <v>7.0662159111591957E-3</v>
      </c>
      <c r="D24" s="22">
        <f>IFERROR(SUM($C$2:C24),"")</f>
        <v>0.240566334204144</v>
      </c>
      <c r="E24" s="23" t="str">
        <f t="shared" si="1"/>
        <v>A</v>
      </c>
      <c r="F24" s="23" t="str">
        <f t="shared" si="2"/>
        <v>B</v>
      </c>
      <c r="G24" s="23" t="str">
        <f t="shared" si="3"/>
        <v>A</v>
      </c>
      <c r="H24" s="24"/>
      <c r="I24" s="25"/>
      <c r="J24" s="24"/>
      <c r="K24" s="26"/>
    </row>
    <row r="25" spans="1:11" x14ac:dyDescent="0.25">
      <c r="A25" s="27" t="s">
        <v>56</v>
      </c>
      <c r="B25" s="28">
        <v>354310.40000000002</v>
      </c>
      <c r="C25" s="20">
        <f t="shared" si="0"/>
        <v>6.5842908188284066E-3</v>
      </c>
      <c r="D25" s="22">
        <f>IFERROR(SUM($C$2:C25),"")</f>
        <v>0.24715062502297241</v>
      </c>
      <c r="E25" s="23" t="str">
        <f t="shared" si="1"/>
        <v>A</v>
      </c>
      <c r="F25" s="23" t="str">
        <f t="shared" si="2"/>
        <v>B</v>
      </c>
      <c r="G25" s="23" t="str">
        <f t="shared" si="3"/>
        <v>A</v>
      </c>
      <c r="H25" s="24"/>
      <c r="I25" s="25"/>
      <c r="J25" s="24"/>
      <c r="K25" s="26"/>
    </row>
    <row r="26" spans="1:11" x14ac:dyDescent="0.25">
      <c r="A26" s="27" t="s">
        <v>57</v>
      </c>
      <c r="B26" s="28">
        <v>344608.85</v>
      </c>
      <c r="C26" s="20">
        <f t="shared" si="0"/>
        <v>6.4040030638164028E-3</v>
      </c>
      <c r="D26" s="22">
        <f>IFERROR(SUM($C$2:C26),"")</f>
        <v>0.2535546280867888</v>
      </c>
      <c r="E26" s="23" t="str">
        <f t="shared" si="1"/>
        <v>A</v>
      </c>
      <c r="F26" s="23" t="str">
        <f t="shared" si="2"/>
        <v>B</v>
      </c>
      <c r="G26" s="23" t="str">
        <f t="shared" si="3"/>
        <v>A</v>
      </c>
      <c r="H26" s="24"/>
      <c r="I26" s="25"/>
      <c r="J26" s="24"/>
      <c r="K26" s="26"/>
    </row>
    <row r="27" spans="1:11" x14ac:dyDescent="0.25">
      <c r="A27" s="27" t="s">
        <v>58</v>
      </c>
      <c r="B27" s="28">
        <v>344608.8</v>
      </c>
      <c r="C27" s="20">
        <f t="shared" si="0"/>
        <v>6.4040021346465532E-3</v>
      </c>
      <c r="D27" s="22">
        <f>IFERROR(SUM($C$2:C27),"")</f>
        <v>0.25995863022143534</v>
      </c>
      <c r="E27" s="23" t="str">
        <f t="shared" si="1"/>
        <v>A</v>
      </c>
      <c r="F27" s="23" t="str">
        <f t="shared" si="2"/>
        <v>B</v>
      </c>
      <c r="G27" s="23" t="str">
        <f t="shared" si="3"/>
        <v>A</v>
      </c>
      <c r="H27" s="24"/>
      <c r="I27" s="25"/>
      <c r="J27" s="24"/>
      <c r="K27" s="26"/>
    </row>
    <row r="28" spans="1:11" x14ac:dyDescent="0.25">
      <c r="A28" s="27" t="s">
        <v>59</v>
      </c>
      <c r="B28" s="28">
        <v>342117.15</v>
      </c>
      <c r="C28" s="20">
        <f t="shared" si="0"/>
        <v>6.3576988135508883E-3</v>
      </c>
      <c r="D28" s="22">
        <f>IFERROR(SUM($C$2:C28),"")</f>
        <v>0.26631632903498625</v>
      </c>
      <c r="E28" s="23" t="str">
        <f t="shared" si="1"/>
        <v>A</v>
      </c>
      <c r="F28" s="23" t="str">
        <f t="shared" si="2"/>
        <v>B</v>
      </c>
      <c r="G28" s="23" t="str">
        <f t="shared" si="3"/>
        <v>A</v>
      </c>
      <c r="H28" s="24"/>
      <c r="I28" s="25"/>
      <c r="J28" s="24"/>
      <c r="K28" s="26"/>
    </row>
    <row r="29" spans="1:11" x14ac:dyDescent="0.25">
      <c r="A29" s="27" t="s">
        <v>60</v>
      </c>
      <c r="B29" s="28">
        <v>334087.75</v>
      </c>
      <c r="C29" s="20">
        <f t="shared" si="0"/>
        <v>6.2084852858060044E-3</v>
      </c>
      <c r="D29" s="22">
        <f>IFERROR(SUM($C$2:C29),"")</f>
        <v>0.27252481432079229</v>
      </c>
      <c r="E29" s="23" t="str">
        <f t="shared" si="1"/>
        <v>A</v>
      </c>
      <c r="F29" s="23" t="str">
        <f t="shared" si="2"/>
        <v>B</v>
      </c>
      <c r="G29" s="23" t="str">
        <f t="shared" si="3"/>
        <v>A</v>
      </c>
      <c r="H29" s="24"/>
      <c r="I29" s="25"/>
      <c r="J29" s="24"/>
      <c r="K29" s="26"/>
    </row>
    <row r="30" spans="1:11" x14ac:dyDescent="0.25">
      <c r="A30" s="27" t="s">
        <v>61</v>
      </c>
      <c r="B30" s="28">
        <v>332273</v>
      </c>
      <c r="C30" s="20">
        <f t="shared" si="0"/>
        <v>6.1747610661289391E-3</v>
      </c>
      <c r="D30" s="22">
        <f>IFERROR(SUM($C$2:C30),"")</f>
        <v>0.27869957538692125</v>
      </c>
      <c r="E30" s="23" t="str">
        <f t="shared" si="1"/>
        <v>A</v>
      </c>
      <c r="F30" s="23" t="str">
        <f t="shared" si="2"/>
        <v>B</v>
      </c>
      <c r="G30" s="23" t="str">
        <f t="shared" si="3"/>
        <v>A</v>
      </c>
      <c r="H30" s="24"/>
      <c r="I30" s="25"/>
      <c r="J30" s="24"/>
      <c r="K30" s="26"/>
    </row>
    <row r="31" spans="1:11" x14ac:dyDescent="0.25">
      <c r="A31" s="27" t="s">
        <v>62</v>
      </c>
      <c r="B31" s="28">
        <v>320289.3</v>
      </c>
      <c r="C31" s="20">
        <f t="shared" si="0"/>
        <v>5.952063211689459E-3</v>
      </c>
      <c r="D31" s="22">
        <f>IFERROR(SUM($C$2:C31),"")</f>
        <v>0.2846516385986107</v>
      </c>
      <c r="E31" s="23" t="str">
        <f t="shared" si="1"/>
        <v>A</v>
      </c>
      <c r="F31" s="23" t="str">
        <f t="shared" si="2"/>
        <v>B</v>
      </c>
      <c r="G31" s="23" t="str">
        <f t="shared" si="3"/>
        <v>A</v>
      </c>
      <c r="H31" s="24"/>
      <c r="I31" s="25"/>
      <c r="J31" s="24"/>
      <c r="K31" s="26"/>
    </row>
    <row r="32" spans="1:11" x14ac:dyDescent="0.25">
      <c r="A32" s="27" t="s">
        <v>63</v>
      </c>
      <c r="B32" s="28">
        <v>313916.25</v>
      </c>
      <c r="C32" s="20">
        <f t="shared" si="0"/>
        <v>5.8336302935393441E-3</v>
      </c>
      <c r="D32" s="22">
        <f>IFERROR(SUM($C$2:C32),"")</f>
        <v>0.29048526889215004</v>
      </c>
      <c r="E32" s="23" t="str">
        <f t="shared" si="1"/>
        <v>A</v>
      </c>
      <c r="F32" s="23" t="str">
        <f t="shared" si="2"/>
        <v>B</v>
      </c>
      <c r="G32" s="23" t="str">
        <f t="shared" si="3"/>
        <v>A</v>
      </c>
      <c r="H32" s="24"/>
      <c r="I32" s="25"/>
      <c r="J32" s="24"/>
      <c r="K32" s="26"/>
    </row>
    <row r="33" spans="1:11" x14ac:dyDescent="0.25">
      <c r="A33" s="27" t="s">
        <v>64</v>
      </c>
      <c r="B33" s="28">
        <v>310335.15000000002</v>
      </c>
      <c r="C33" s="20">
        <f t="shared" si="0"/>
        <v>5.7670812905992498E-3</v>
      </c>
      <c r="D33" s="22">
        <f>IFERROR(SUM($C$2:C33),"")</f>
        <v>0.29625235018274931</v>
      </c>
      <c r="E33" s="23" t="str">
        <f t="shared" si="1"/>
        <v>A</v>
      </c>
      <c r="F33" s="23" t="str">
        <f t="shared" si="2"/>
        <v>B</v>
      </c>
      <c r="G33" s="23" t="str">
        <f t="shared" si="3"/>
        <v>A</v>
      </c>
      <c r="H33" s="24"/>
      <c r="I33" s="25"/>
      <c r="J33" s="24"/>
      <c r="K33" s="26"/>
    </row>
    <row r="34" spans="1:11" x14ac:dyDescent="0.25">
      <c r="A34" s="27" t="s">
        <v>65</v>
      </c>
      <c r="B34" s="28">
        <v>304796.95</v>
      </c>
      <c r="C34" s="20">
        <f t="shared" si="0"/>
        <v>5.6641627214213883E-3</v>
      </c>
      <c r="D34" s="22">
        <f>IFERROR(SUM($C$2:C34),"")</f>
        <v>0.30191651290417071</v>
      </c>
      <c r="E34" s="23" t="str">
        <f t="shared" si="1"/>
        <v>A</v>
      </c>
      <c r="F34" s="23" t="str">
        <f t="shared" si="2"/>
        <v>B</v>
      </c>
      <c r="G34" s="23" t="str">
        <f t="shared" si="3"/>
        <v>A</v>
      </c>
      <c r="H34" s="24"/>
      <c r="I34" s="25"/>
      <c r="J34" s="24"/>
      <c r="K34" s="26"/>
    </row>
    <row r="35" spans="1:11" x14ac:dyDescent="0.25">
      <c r="A35" s="27" t="s">
        <v>66</v>
      </c>
      <c r="B35" s="28">
        <v>296149.09999999998</v>
      </c>
      <c r="C35" s="20">
        <f t="shared" si="0"/>
        <v>5.5034562918116299E-3</v>
      </c>
      <c r="D35" s="22">
        <f>IFERROR(SUM($C$2:C35),"")</f>
        <v>0.30741996919598236</v>
      </c>
      <c r="E35" s="23" t="str">
        <f t="shared" si="1"/>
        <v>A</v>
      </c>
      <c r="F35" s="23" t="str">
        <f t="shared" si="2"/>
        <v>B</v>
      </c>
      <c r="G35" s="23" t="str">
        <f t="shared" si="3"/>
        <v>A</v>
      </c>
      <c r="H35" s="24"/>
      <c r="I35" s="25"/>
      <c r="J35" s="24"/>
      <c r="K35" s="26"/>
    </row>
    <row r="36" spans="1:11" x14ac:dyDescent="0.25">
      <c r="A36" s="27" t="s">
        <v>67</v>
      </c>
      <c r="B36" s="28">
        <v>294032.65000000002</v>
      </c>
      <c r="C36" s="20">
        <f t="shared" si="0"/>
        <v>5.464125461264434E-3</v>
      </c>
      <c r="D36" s="22">
        <f>IFERROR(SUM($C$2:C36),"")</f>
        <v>0.31288409465724681</v>
      </c>
      <c r="E36" s="23" t="str">
        <f t="shared" si="1"/>
        <v>A</v>
      </c>
      <c r="F36" s="23" t="str">
        <f t="shared" si="2"/>
        <v>B</v>
      </c>
      <c r="G36" s="23" t="str">
        <f t="shared" si="3"/>
        <v>A</v>
      </c>
      <c r="H36" s="24"/>
      <c r="I36" s="25"/>
      <c r="J36" s="24"/>
      <c r="K36" s="26"/>
    </row>
    <row r="37" spans="1:11" x14ac:dyDescent="0.25">
      <c r="A37" s="27" t="s">
        <v>68</v>
      </c>
      <c r="B37" s="28">
        <v>292460.84999999998</v>
      </c>
      <c r="C37" s="20">
        <f t="shared" si="0"/>
        <v>5.4349160778846784E-3</v>
      </c>
      <c r="D37" s="22">
        <f>IFERROR(SUM($C$2:C37),"")</f>
        <v>0.31831901073513147</v>
      </c>
      <c r="E37" s="23" t="str">
        <f t="shared" si="1"/>
        <v>A</v>
      </c>
      <c r="F37" s="23" t="str">
        <f t="shared" si="2"/>
        <v>B</v>
      </c>
      <c r="G37" s="23" t="str">
        <f t="shared" si="3"/>
        <v>A</v>
      </c>
      <c r="H37" s="24"/>
      <c r="I37" s="25"/>
      <c r="J37" s="24"/>
      <c r="K37" s="26"/>
    </row>
    <row r="38" spans="1:11" x14ac:dyDescent="0.25">
      <c r="A38" s="27" t="s">
        <v>69</v>
      </c>
      <c r="B38" s="28">
        <v>288421.90000000002</v>
      </c>
      <c r="C38" s="20">
        <f t="shared" si="0"/>
        <v>5.3598586666353705E-3</v>
      </c>
      <c r="D38" s="22">
        <f>IFERROR(SUM($C$2:C38),"")</f>
        <v>0.32367886940176682</v>
      </c>
      <c r="E38" s="23" t="str">
        <f t="shared" si="1"/>
        <v>A</v>
      </c>
      <c r="F38" s="23" t="str">
        <f t="shared" si="2"/>
        <v>B</v>
      </c>
      <c r="G38" s="23" t="str">
        <f t="shared" si="3"/>
        <v>A</v>
      </c>
      <c r="H38" s="24"/>
      <c r="I38" s="25"/>
      <c r="J38" s="24"/>
      <c r="K38" s="26"/>
    </row>
    <row r="39" spans="1:11" x14ac:dyDescent="0.25">
      <c r="A39" s="27" t="s">
        <v>70</v>
      </c>
      <c r="B39" s="28">
        <v>278731</v>
      </c>
      <c r="C39" s="20">
        <f t="shared" si="0"/>
        <v>5.1797688248012485E-3</v>
      </c>
      <c r="D39" s="22">
        <f>IFERROR(SUM($C$2:C39),"")</f>
        <v>0.32885863822656808</v>
      </c>
      <c r="E39" s="23" t="str">
        <f t="shared" si="1"/>
        <v>A</v>
      </c>
      <c r="F39" s="23" t="str">
        <f t="shared" si="2"/>
        <v>B</v>
      </c>
      <c r="G39" s="23" t="str">
        <f t="shared" si="3"/>
        <v>A</v>
      </c>
      <c r="H39" s="24"/>
      <c r="I39" s="25"/>
      <c r="J39" s="24"/>
      <c r="K39" s="26"/>
    </row>
    <row r="40" spans="1:11" x14ac:dyDescent="0.25">
      <c r="A40" s="27" t="s">
        <v>71</v>
      </c>
      <c r="B40" s="28">
        <v>273735.7</v>
      </c>
      <c r="C40" s="20">
        <f t="shared" si="0"/>
        <v>5.0869391818461071E-3</v>
      </c>
      <c r="D40" s="22">
        <f>IFERROR(SUM($C$2:C40),"")</f>
        <v>0.33394557740841418</v>
      </c>
      <c r="E40" s="23" t="str">
        <f t="shared" si="1"/>
        <v>A</v>
      </c>
      <c r="F40" s="23" t="str">
        <f t="shared" si="2"/>
        <v>B</v>
      </c>
      <c r="G40" s="23" t="str">
        <f t="shared" si="3"/>
        <v>A</v>
      </c>
      <c r="H40" s="24"/>
      <c r="I40" s="25"/>
      <c r="J40" s="24"/>
      <c r="K40" s="26"/>
    </row>
    <row r="41" spans="1:11" x14ac:dyDescent="0.25">
      <c r="A41" s="27" t="s">
        <v>72</v>
      </c>
      <c r="B41" s="28">
        <v>265453.75</v>
      </c>
      <c r="C41" s="20">
        <f t="shared" si="0"/>
        <v>4.9330324171928648E-3</v>
      </c>
      <c r="D41" s="22">
        <f>IFERROR(SUM($C$2:C41),"")</f>
        <v>0.33887860982560702</v>
      </c>
      <c r="E41" s="23" t="str">
        <f t="shared" si="1"/>
        <v>A</v>
      </c>
      <c r="F41" s="23" t="str">
        <f t="shared" si="2"/>
        <v>B</v>
      </c>
      <c r="G41" s="23" t="str">
        <f t="shared" si="3"/>
        <v>A</v>
      </c>
      <c r="H41" s="24"/>
      <c r="I41" s="25"/>
      <c r="J41" s="24"/>
      <c r="K41" s="26"/>
    </row>
    <row r="42" spans="1:11" x14ac:dyDescent="0.25">
      <c r="A42" s="27" t="s">
        <v>73</v>
      </c>
      <c r="B42" s="28">
        <v>264518</v>
      </c>
      <c r="C42" s="20">
        <f t="shared" si="0"/>
        <v>4.9156430034649062E-3</v>
      </c>
      <c r="D42" s="22">
        <f>IFERROR(SUM($C$2:C42),"")</f>
        <v>0.34379425282907194</v>
      </c>
      <c r="E42" s="23" t="str">
        <f t="shared" si="1"/>
        <v>A</v>
      </c>
      <c r="F42" s="23" t="str">
        <f t="shared" si="2"/>
        <v>B</v>
      </c>
      <c r="G42" s="23" t="str">
        <f t="shared" si="3"/>
        <v>A</v>
      </c>
      <c r="H42" s="24"/>
      <c r="I42" s="25"/>
      <c r="J42" s="24"/>
      <c r="K42" s="26"/>
    </row>
    <row r="43" spans="1:11" x14ac:dyDescent="0.25">
      <c r="A43" s="27" t="s">
        <v>74</v>
      </c>
      <c r="B43" s="28">
        <v>258073.5</v>
      </c>
      <c r="C43" s="20">
        <f t="shared" si="0"/>
        <v>4.7958823016002712E-3</v>
      </c>
      <c r="D43" s="22">
        <f>IFERROR(SUM($C$2:C43),"")</f>
        <v>0.34859013513067222</v>
      </c>
      <c r="E43" s="23" t="str">
        <f t="shared" si="1"/>
        <v>A</v>
      </c>
      <c r="F43" s="23" t="str">
        <f t="shared" si="2"/>
        <v>B</v>
      </c>
      <c r="G43" s="23" t="str">
        <f t="shared" si="3"/>
        <v>A</v>
      </c>
      <c r="H43" s="24"/>
      <c r="I43" s="25"/>
      <c r="J43" s="24"/>
      <c r="K43" s="26"/>
    </row>
    <row r="44" spans="1:11" x14ac:dyDescent="0.25">
      <c r="A44" s="27" t="s">
        <v>75</v>
      </c>
      <c r="B44" s="28">
        <v>252615.4</v>
      </c>
      <c r="C44" s="20">
        <f t="shared" si="0"/>
        <v>4.6944522625208436E-3</v>
      </c>
      <c r="D44" s="22">
        <f>IFERROR(SUM($C$2:C44),"")</f>
        <v>0.35328458739319307</v>
      </c>
      <c r="E44" s="23" t="str">
        <f t="shared" si="1"/>
        <v>A</v>
      </c>
      <c r="F44" s="23" t="str">
        <f t="shared" si="2"/>
        <v>B</v>
      </c>
      <c r="G44" s="23" t="str">
        <f t="shared" si="3"/>
        <v>A</v>
      </c>
      <c r="H44" s="24"/>
      <c r="I44" s="25"/>
      <c r="J44" s="24"/>
      <c r="K44" s="26"/>
    </row>
    <row r="45" spans="1:11" x14ac:dyDescent="0.25">
      <c r="A45" s="27" t="s">
        <v>76</v>
      </c>
      <c r="B45" s="28">
        <v>252449.6</v>
      </c>
      <c r="C45" s="20">
        <f t="shared" si="0"/>
        <v>4.6913711353008649E-3</v>
      </c>
      <c r="D45" s="22">
        <f>IFERROR(SUM($C$2:C45),"")</f>
        <v>0.35797595852849395</v>
      </c>
      <c r="E45" s="23" t="str">
        <f t="shared" si="1"/>
        <v>A</v>
      </c>
      <c r="F45" s="23" t="str">
        <f t="shared" si="2"/>
        <v>B</v>
      </c>
      <c r="G45" s="23" t="str">
        <f t="shared" si="3"/>
        <v>A</v>
      </c>
      <c r="H45" s="24"/>
      <c r="I45" s="25"/>
      <c r="J45" s="24"/>
      <c r="K45" s="26"/>
    </row>
    <row r="46" spans="1:11" x14ac:dyDescent="0.25">
      <c r="A46" s="27" t="s">
        <v>77</v>
      </c>
      <c r="B46" s="28">
        <v>251110.5</v>
      </c>
      <c r="C46" s="20">
        <f t="shared" si="0"/>
        <v>4.6664861083993312E-3</v>
      </c>
      <c r="D46" s="22">
        <f>IFERROR(SUM($C$2:C46),"")</f>
        <v>0.36264244463689327</v>
      </c>
      <c r="E46" s="23" t="str">
        <f t="shared" si="1"/>
        <v>A</v>
      </c>
      <c r="F46" s="23" t="str">
        <f t="shared" si="2"/>
        <v>B</v>
      </c>
      <c r="G46" s="23" t="str">
        <f t="shared" si="3"/>
        <v>A</v>
      </c>
      <c r="H46" s="24"/>
      <c r="I46" s="25"/>
      <c r="J46" s="24"/>
      <c r="K46" s="26"/>
    </row>
    <row r="47" spans="1:11" x14ac:dyDescent="0.25">
      <c r="A47" s="27" t="s">
        <v>78</v>
      </c>
      <c r="B47" s="28">
        <v>250249.3</v>
      </c>
      <c r="C47" s="20">
        <f t="shared" si="0"/>
        <v>4.6504820869165435E-3</v>
      </c>
      <c r="D47" s="22">
        <f>IFERROR(SUM($C$2:C47),"")</f>
        <v>0.36729292672380981</v>
      </c>
      <c r="E47" s="23" t="str">
        <f t="shared" si="1"/>
        <v>A</v>
      </c>
      <c r="F47" s="23" t="str">
        <f t="shared" si="2"/>
        <v>B</v>
      </c>
      <c r="G47" s="23" t="str">
        <f t="shared" si="3"/>
        <v>A</v>
      </c>
      <c r="H47" s="24"/>
      <c r="I47" s="25"/>
      <c r="J47" s="24"/>
      <c r="K47" s="26"/>
    </row>
    <row r="48" spans="1:11" x14ac:dyDescent="0.25">
      <c r="A48" s="27" t="s">
        <v>79</v>
      </c>
      <c r="B48" s="28">
        <v>249874.8</v>
      </c>
      <c r="C48" s="20">
        <f t="shared" si="0"/>
        <v>4.6435226047459631E-3</v>
      </c>
      <c r="D48" s="22">
        <f>IFERROR(SUM($C$2:C48),"")</f>
        <v>0.3719364493285558</v>
      </c>
      <c r="E48" s="23" t="str">
        <f t="shared" si="1"/>
        <v>A</v>
      </c>
      <c r="F48" s="23" t="str">
        <f t="shared" si="2"/>
        <v>B</v>
      </c>
      <c r="G48" s="23" t="str">
        <f t="shared" si="3"/>
        <v>A</v>
      </c>
      <c r="H48" s="24"/>
      <c r="I48" s="25"/>
      <c r="J48" s="24"/>
      <c r="K48" s="26"/>
    </row>
    <row r="49" spans="1:11" x14ac:dyDescent="0.25">
      <c r="A49" s="27" t="s">
        <v>80</v>
      </c>
      <c r="B49" s="28">
        <v>247959.45</v>
      </c>
      <c r="C49" s="20">
        <f t="shared" si="0"/>
        <v>4.6079288953322882E-3</v>
      </c>
      <c r="D49" s="22">
        <f>IFERROR(SUM($C$2:C49),"")</f>
        <v>0.37654437822388809</v>
      </c>
      <c r="E49" s="23" t="str">
        <f t="shared" si="1"/>
        <v>A</v>
      </c>
      <c r="F49" s="23" t="str">
        <f t="shared" si="2"/>
        <v>B</v>
      </c>
      <c r="G49" s="23" t="str">
        <f t="shared" si="3"/>
        <v>A</v>
      </c>
      <c r="H49" s="24"/>
      <c r="I49" s="25"/>
      <c r="J49" s="24"/>
      <c r="K49" s="26"/>
    </row>
    <row r="50" spans="1:11" x14ac:dyDescent="0.25">
      <c r="A50" s="27" t="s">
        <v>81</v>
      </c>
      <c r="B50" s="28">
        <v>247558.7</v>
      </c>
      <c r="C50" s="20">
        <f t="shared" si="0"/>
        <v>4.6004815989908725E-3</v>
      </c>
      <c r="D50" s="22">
        <f>IFERROR(SUM($C$2:C50),"")</f>
        <v>0.38114485982287893</v>
      </c>
      <c r="E50" s="23" t="str">
        <f t="shared" si="1"/>
        <v>A</v>
      </c>
      <c r="F50" s="23" t="str">
        <f t="shared" si="2"/>
        <v>B</v>
      </c>
      <c r="G50" s="23" t="str">
        <f t="shared" si="3"/>
        <v>A</v>
      </c>
      <c r="H50" s="24"/>
      <c r="I50" s="25"/>
      <c r="J50" s="24"/>
      <c r="K50" s="26"/>
    </row>
    <row r="51" spans="1:11" x14ac:dyDescent="0.25">
      <c r="A51" s="27" t="s">
        <v>82</v>
      </c>
      <c r="B51" s="28">
        <v>239990.7</v>
      </c>
      <c r="C51" s="20">
        <f t="shared" si="0"/>
        <v>4.4598424506144966E-3</v>
      </c>
      <c r="D51" s="22">
        <f>IFERROR(SUM($C$2:C51),"")</f>
        <v>0.38560470227349342</v>
      </c>
      <c r="E51" s="23" t="str">
        <f t="shared" si="1"/>
        <v>A</v>
      </c>
      <c r="F51" s="23" t="str">
        <f t="shared" si="2"/>
        <v>B</v>
      </c>
      <c r="G51" s="23" t="str">
        <f t="shared" si="3"/>
        <v>A</v>
      </c>
      <c r="H51" s="24"/>
      <c r="I51" s="25"/>
      <c r="J51" s="24"/>
      <c r="K51" s="26"/>
    </row>
    <row r="52" spans="1:11" x14ac:dyDescent="0.25">
      <c r="A52" s="27" t="s">
        <v>83</v>
      </c>
      <c r="B52" s="28">
        <v>236513.9</v>
      </c>
      <c r="C52" s="20">
        <f t="shared" si="0"/>
        <v>4.3952316959798513E-3</v>
      </c>
      <c r="D52" s="22">
        <f>IFERROR(SUM($C$2:C52),"")</f>
        <v>0.38999993396947324</v>
      </c>
      <c r="E52" s="23" t="str">
        <f t="shared" si="1"/>
        <v>A</v>
      </c>
      <c r="F52" s="23" t="str">
        <f t="shared" si="2"/>
        <v>B</v>
      </c>
      <c r="G52" s="23" t="str">
        <f t="shared" si="3"/>
        <v>A</v>
      </c>
      <c r="H52" s="24"/>
      <c r="I52" s="25"/>
      <c r="J52" s="24"/>
      <c r="K52" s="26"/>
    </row>
    <row r="53" spans="1:11" x14ac:dyDescent="0.25">
      <c r="A53" s="27" t="s">
        <v>84</v>
      </c>
      <c r="B53" s="28">
        <v>234811</v>
      </c>
      <c r="C53" s="20">
        <f t="shared" si="0"/>
        <v>4.3635860292554687E-3</v>
      </c>
      <c r="D53" s="22">
        <f>IFERROR(SUM($C$2:C53),"")</f>
        <v>0.39436351999872871</v>
      </c>
      <c r="E53" s="23" t="str">
        <f t="shared" si="1"/>
        <v>A</v>
      </c>
      <c r="F53" s="23" t="str">
        <f t="shared" si="2"/>
        <v>B</v>
      </c>
      <c r="G53" s="23" t="str">
        <f t="shared" si="3"/>
        <v>A</v>
      </c>
      <c r="H53" s="24"/>
      <c r="I53" s="25"/>
      <c r="J53" s="24"/>
      <c r="K53" s="26"/>
    </row>
    <row r="54" spans="1:11" x14ac:dyDescent="0.25">
      <c r="A54" s="27" t="s">
        <v>85</v>
      </c>
      <c r="B54" s="28">
        <v>232156.5</v>
      </c>
      <c r="C54" s="20">
        <f t="shared" si="0"/>
        <v>4.314256401960927E-3</v>
      </c>
      <c r="D54" s="22">
        <f>IFERROR(SUM($C$2:C54),"")</f>
        <v>0.39867777640068963</v>
      </c>
      <c r="E54" s="23" t="str">
        <f t="shared" si="1"/>
        <v>A</v>
      </c>
      <c r="F54" s="23" t="str">
        <f t="shared" si="2"/>
        <v>B</v>
      </c>
      <c r="G54" s="23" t="str">
        <f t="shared" si="3"/>
        <v>A</v>
      </c>
      <c r="H54" s="24"/>
      <c r="I54" s="25"/>
      <c r="J54" s="24"/>
      <c r="K54" s="26"/>
    </row>
    <row r="55" spans="1:11" x14ac:dyDescent="0.25">
      <c r="A55" s="27" t="s">
        <v>86</v>
      </c>
      <c r="B55" s="28">
        <v>231250.8</v>
      </c>
      <c r="C55" s="20">
        <f t="shared" si="0"/>
        <v>4.2974254193123423E-3</v>
      </c>
      <c r="D55" s="22">
        <f>IFERROR(SUM($C$2:C55),"")</f>
        <v>0.40297520182000196</v>
      </c>
      <c r="E55" s="23" t="str">
        <f t="shared" si="1"/>
        <v>A</v>
      </c>
      <c r="F55" s="23" t="str">
        <f t="shared" si="2"/>
        <v>B</v>
      </c>
      <c r="G55" s="23" t="str">
        <f t="shared" si="3"/>
        <v>A</v>
      </c>
      <c r="H55" s="24"/>
      <c r="I55" s="25"/>
      <c r="J55" s="24"/>
      <c r="K55" s="26"/>
    </row>
    <row r="56" spans="1:11" x14ac:dyDescent="0.25">
      <c r="A56" s="27" t="s">
        <v>87</v>
      </c>
      <c r="B56" s="28">
        <v>229588</v>
      </c>
      <c r="C56" s="20">
        <f t="shared" si="0"/>
        <v>4.2665249468070258E-3</v>
      </c>
      <c r="D56" s="22">
        <f>IFERROR(SUM($C$2:C56),"")</f>
        <v>0.40724172676680898</v>
      </c>
      <c r="E56" s="23" t="str">
        <f t="shared" si="1"/>
        <v>A</v>
      </c>
      <c r="F56" s="23" t="str">
        <f t="shared" si="2"/>
        <v>B</v>
      </c>
      <c r="G56" s="23" t="str">
        <f t="shared" si="3"/>
        <v>A</v>
      </c>
      <c r="H56" s="24"/>
      <c r="I56" s="25"/>
      <c r="J56" s="24"/>
      <c r="K56" s="26"/>
    </row>
    <row r="57" spans="1:11" x14ac:dyDescent="0.25">
      <c r="A57" s="27" t="s">
        <v>88</v>
      </c>
      <c r="B57" s="28">
        <v>229391.75</v>
      </c>
      <c r="C57" s="20">
        <f t="shared" si="0"/>
        <v>4.2628779551488775E-3</v>
      </c>
      <c r="D57" s="22">
        <f>IFERROR(SUM($C$2:C57),"")</f>
        <v>0.41150460472195788</v>
      </c>
      <c r="E57" s="23" t="str">
        <f t="shared" si="1"/>
        <v>A</v>
      </c>
      <c r="F57" s="23" t="str">
        <f t="shared" si="2"/>
        <v>B</v>
      </c>
      <c r="G57" s="23" t="str">
        <f t="shared" si="3"/>
        <v>A</v>
      </c>
      <c r="H57" s="24"/>
      <c r="I57" s="25"/>
      <c r="J57" s="24"/>
      <c r="K57" s="26"/>
    </row>
    <row r="58" spans="1:11" x14ac:dyDescent="0.25">
      <c r="A58" s="27" t="s">
        <v>89</v>
      </c>
      <c r="B58" s="28">
        <v>228589.05</v>
      </c>
      <c r="C58" s="20">
        <f t="shared" si="0"/>
        <v>4.2479610623896652E-3</v>
      </c>
      <c r="D58" s="22">
        <f>IFERROR(SUM($C$2:C58),"")</f>
        <v>0.41575256578434755</v>
      </c>
      <c r="E58" s="23" t="str">
        <f t="shared" si="1"/>
        <v>A</v>
      </c>
      <c r="F58" s="23" t="str">
        <f t="shared" si="2"/>
        <v>B</v>
      </c>
      <c r="G58" s="23" t="str">
        <f t="shared" si="3"/>
        <v>A</v>
      </c>
      <c r="H58" s="24"/>
      <c r="I58" s="25"/>
      <c r="J58" s="24"/>
      <c r="K58" s="26"/>
    </row>
    <row r="59" spans="1:11" x14ac:dyDescent="0.25">
      <c r="A59" s="27" t="s">
        <v>90</v>
      </c>
      <c r="B59" s="28">
        <v>221732.7</v>
      </c>
      <c r="C59" s="20">
        <f t="shared" si="0"/>
        <v>4.1205467884770901E-3</v>
      </c>
      <c r="D59" s="22">
        <f>IFERROR(SUM($C$2:C59),"")</f>
        <v>0.41987311257282461</v>
      </c>
      <c r="E59" s="23" t="str">
        <f t="shared" si="1"/>
        <v>A</v>
      </c>
      <c r="F59" s="23" t="str">
        <f t="shared" si="2"/>
        <v>B</v>
      </c>
      <c r="G59" s="23" t="str">
        <f t="shared" si="3"/>
        <v>A</v>
      </c>
      <c r="H59" s="24"/>
      <c r="I59" s="25"/>
      <c r="J59" s="24"/>
      <c r="K59" s="26"/>
    </row>
    <row r="60" spans="1:11" x14ac:dyDescent="0.25">
      <c r="A60" s="27" t="s">
        <v>91</v>
      </c>
      <c r="B60" s="28">
        <v>212582.5</v>
      </c>
      <c r="C60" s="20">
        <f t="shared" si="0"/>
        <v>3.9505049893923229E-3</v>
      </c>
      <c r="D60" s="22">
        <f>IFERROR(SUM($C$2:C60),"")</f>
        <v>0.42382361756221693</v>
      </c>
      <c r="E60" s="23" t="str">
        <f t="shared" si="1"/>
        <v>A</v>
      </c>
      <c r="F60" s="23" t="str">
        <f t="shared" si="2"/>
        <v>B</v>
      </c>
      <c r="G60" s="23" t="str">
        <f t="shared" si="3"/>
        <v>A</v>
      </c>
      <c r="H60" s="24"/>
      <c r="I60" s="25"/>
      <c r="J60" s="24"/>
      <c r="K60" s="26"/>
    </row>
    <row r="61" spans="1:11" x14ac:dyDescent="0.25">
      <c r="A61" s="27" t="s">
        <v>92</v>
      </c>
      <c r="B61" s="28">
        <v>210953.8</v>
      </c>
      <c r="C61" s="20">
        <f t="shared" si="0"/>
        <v>3.9202382107241668E-3</v>
      </c>
      <c r="D61" s="22">
        <f>IFERROR(SUM($C$2:C61),"")</f>
        <v>0.42774385577294111</v>
      </c>
      <c r="E61" s="23" t="str">
        <f t="shared" si="1"/>
        <v>A</v>
      </c>
      <c r="F61" s="23" t="str">
        <f t="shared" si="2"/>
        <v>B</v>
      </c>
      <c r="G61" s="23" t="str">
        <f t="shared" si="3"/>
        <v>A</v>
      </c>
      <c r="H61" s="24"/>
      <c r="I61" s="25"/>
      <c r="J61" s="24"/>
      <c r="K61" s="26"/>
    </row>
    <row r="62" spans="1:11" x14ac:dyDescent="0.25">
      <c r="A62" s="27" t="s">
        <v>93</v>
      </c>
      <c r="B62" s="28">
        <v>203346.85</v>
      </c>
      <c r="C62" s="20">
        <f t="shared" si="0"/>
        <v>3.7788752390352557E-3</v>
      </c>
      <c r="D62" s="22">
        <f>IFERROR(SUM($C$2:C62),"")</f>
        <v>0.43152273101197636</v>
      </c>
      <c r="E62" s="23" t="str">
        <f t="shared" si="1"/>
        <v>A</v>
      </c>
      <c r="F62" s="23" t="str">
        <f t="shared" si="2"/>
        <v>B</v>
      </c>
      <c r="G62" s="23" t="str">
        <f t="shared" si="3"/>
        <v>A</v>
      </c>
      <c r="H62" s="24"/>
      <c r="I62" s="25"/>
      <c r="J62" s="24"/>
      <c r="K62" s="26"/>
    </row>
    <row r="63" spans="1:11" x14ac:dyDescent="0.25">
      <c r="A63" s="27" t="s">
        <v>94</v>
      </c>
      <c r="B63" s="28">
        <v>198469.05</v>
      </c>
      <c r="C63" s="20">
        <f t="shared" si="0"/>
        <v>3.6882291452257562E-3</v>
      </c>
      <c r="D63" s="22">
        <f>IFERROR(SUM($C$2:C63),"")</f>
        <v>0.43521096015720212</v>
      </c>
      <c r="E63" s="23" t="str">
        <f t="shared" si="1"/>
        <v>A</v>
      </c>
      <c r="F63" s="23" t="str">
        <f t="shared" si="2"/>
        <v>B</v>
      </c>
      <c r="G63" s="23" t="str">
        <f t="shared" si="3"/>
        <v>A</v>
      </c>
      <c r="H63" s="24"/>
      <c r="I63" s="25"/>
      <c r="J63" s="24"/>
      <c r="K63" s="26"/>
    </row>
    <row r="64" spans="1:11" x14ac:dyDescent="0.25">
      <c r="A64" s="27" t="s">
        <v>95</v>
      </c>
      <c r="B64" s="28">
        <v>195411.35</v>
      </c>
      <c r="C64" s="20">
        <f t="shared" si="0"/>
        <v>3.6314066922671878E-3</v>
      </c>
      <c r="D64" s="22">
        <f>IFERROR(SUM($C$2:C64),"")</f>
        <v>0.43884236684946931</v>
      </c>
      <c r="E64" s="23" t="str">
        <f t="shared" si="1"/>
        <v>A</v>
      </c>
      <c r="F64" s="23" t="str">
        <f t="shared" si="2"/>
        <v>B</v>
      </c>
      <c r="G64" s="23" t="str">
        <f t="shared" si="3"/>
        <v>A</v>
      </c>
      <c r="H64" s="24"/>
      <c r="I64" s="25"/>
      <c r="J64" s="24"/>
      <c r="K64" s="26"/>
    </row>
    <row r="65" spans="1:11" x14ac:dyDescent="0.25">
      <c r="A65" s="27" t="s">
        <v>96</v>
      </c>
      <c r="B65" s="28">
        <v>192849.6</v>
      </c>
      <c r="C65" s="20">
        <f t="shared" si="0"/>
        <v>3.5838006750429302E-3</v>
      </c>
      <c r="D65" s="22">
        <f>IFERROR(SUM($C$2:C65),"")</f>
        <v>0.44242616752451225</v>
      </c>
      <c r="E65" s="23" t="str">
        <f t="shared" si="1"/>
        <v>A</v>
      </c>
      <c r="F65" s="23" t="str">
        <f t="shared" si="2"/>
        <v>B</v>
      </c>
      <c r="G65" s="23" t="str">
        <f t="shared" si="3"/>
        <v>A</v>
      </c>
      <c r="H65" s="24"/>
      <c r="I65" s="25"/>
      <c r="J65" s="24"/>
      <c r="K65" s="26"/>
    </row>
    <row r="66" spans="1:11" x14ac:dyDescent="0.25">
      <c r="A66" s="27" t="s">
        <v>97</v>
      </c>
      <c r="B66" s="28">
        <v>185860.9</v>
      </c>
      <c r="C66" s="20">
        <f t="shared" si="0"/>
        <v>3.4539268885394967E-3</v>
      </c>
      <c r="D66" s="22">
        <f>IFERROR(SUM($C$2:C66),"")</f>
        <v>0.44588009441305176</v>
      </c>
      <c r="E66" s="23" t="str">
        <f t="shared" si="1"/>
        <v>A</v>
      </c>
      <c r="F66" s="23" t="str">
        <f t="shared" si="2"/>
        <v>B</v>
      </c>
      <c r="G66" s="23" t="str">
        <f t="shared" si="3"/>
        <v>A</v>
      </c>
      <c r="H66" s="24"/>
      <c r="I66" s="25"/>
      <c r="J66" s="24"/>
      <c r="K66" s="26"/>
    </row>
    <row r="67" spans="1:11" x14ac:dyDescent="0.25">
      <c r="A67" s="27" t="s">
        <v>98</v>
      </c>
      <c r="B67" s="28">
        <v>183295.4</v>
      </c>
      <c r="C67" s="20">
        <f t="shared" ref="C67:C130" si="4">IFERROR(B67/$I$1,"")</f>
        <v>3.406251183576548E-3</v>
      </c>
      <c r="D67" s="22">
        <f>IFERROR(SUM($C$2:C67),"")</f>
        <v>0.44928634559662833</v>
      </c>
      <c r="E67" s="23" t="str">
        <f t="shared" ref="E67:E130" si="5">IFERROR(IF(D67&lt;=$I$4,$H$4,"ВС"),"")</f>
        <v>A</v>
      </c>
      <c r="F67" s="23" t="str">
        <f t="shared" ref="F67:F130" si="6">IFERROR(IF(D67&gt;$I$5,$H$6,$H$5),"")</f>
        <v>B</v>
      </c>
      <c r="G67" s="23" t="str">
        <f t="shared" ref="G67:G130" si="7">IFERROR(IF(E67=$H$4,E67,F67),"")</f>
        <v>A</v>
      </c>
      <c r="H67" s="24"/>
      <c r="I67" s="25"/>
      <c r="J67" s="24"/>
      <c r="K67" s="26"/>
    </row>
    <row r="68" spans="1:11" x14ac:dyDescent="0.25">
      <c r="A68" s="27" t="s">
        <v>99</v>
      </c>
      <c r="B68" s="28">
        <v>182389.4</v>
      </c>
      <c r="C68" s="20">
        <f t="shared" si="4"/>
        <v>3.3894146259088685E-3</v>
      </c>
      <c r="D68" s="22">
        <f>IFERROR(SUM($C$2:C68),"")</f>
        <v>0.45267576022253719</v>
      </c>
      <c r="E68" s="23" t="str">
        <f t="shared" si="5"/>
        <v>A</v>
      </c>
      <c r="F68" s="23" t="str">
        <f t="shared" si="6"/>
        <v>B</v>
      </c>
      <c r="G68" s="23" t="str">
        <f t="shared" si="7"/>
        <v>A</v>
      </c>
      <c r="H68" s="24"/>
      <c r="I68" s="25"/>
      <c r="J68" s="24"/>
      <c r="K68" s="26"/>
    </row>
    <row r="69" spans="1:11" x14ac:dyDescent="0.25">
      <c r="A69" s="27" t="s">
        <v>100</v>
      </c>
      <c r="B69" s="28">
        <v>182281</v>
      </c>
      <c r="C69" s="20">
        <f t="shared" si="4"/>
        <v>3.3874001856757821E-3</v>
      </c>
      <c r="D69" s="22">
        <f>IFERROR(SUM($C$2:C69),"")</f>
        <v>0.45606316040821299</v>
      </c>
      <c r="E69" s="23" t="str">
        <f t="shared" si="5"/>
        <v>A</v>
      </c>
      <c r="F69" s="23" t="str">
        <f t="shared" si="6"/>
        <v>B</v>
      </c>
      <c r="G69" s="23" t="str">
        <f t="shared" si="7"/>
        <v>A</v>
      </c>
      <c r="H69" s="24"/>
      <c r="I69" s="25"/>
      <c r="J69" s="24"/>
      <c r="K69" s="26"/>
    </row>
    <row r="70" spans="1:11" x14ac:dyDescent="0.25">
      <c r="A70" s="27" t="s">
        <v>101</v>
      </c>
      <c r="B70" s="28">
        <v>181897.1</v>
      </c>
      <c r="C70" s="20">
        <f t="shared" si="4"/>
        <v>3.3802660195735505E-3</v>
      </c>
      <c r="D70" s="22">
        <f>IFERROR(SUM($C$2:C70),"")</f>
        <v>0.45944342642778652</v>
      </c>
      <c r="E70" s="23" t="str">
        <f t="shared" si="5"/>
        <v>A</v>
      </c>
      <c r="F70" s="23" t="str">
        <f t="shared" si="6"/>
        <v>B</v>
      </c>
      <c r="G70" s="23" t="str">
        <f t="shared" si="7"/>
        <v>A</v>
      </c>
      <c r="H70" s="24"/>
      <c r="I70" s="25"/>
      <c r="J70" s="24"/>
      <c r="K70" s="26"/>
    </row>
    <row r="71" spans="1:11" x14ac:dyDescent="0.25">
      <c r="A71" s="27" t="s">
        <v>102</v>
      </c>
      <c r="B71" s="28">
        <v>178545.2</v>
      </c>
      <c r="C71" s="20">
        <f t="shared" si="4"/>
        <v>3.3179763312222322E-3</v>
      </c>
      <c r="D71" s="22">
        <f>IFERROR(SUM($C$2:C71),"")</f>
        <v>0.46276140275900873</v>
      </c>
      <c r="E71" s="23" t="str">
        <f t="shared" si="5"/>
        <v>A</v>
      </c>
      <c r="F71" s="23" t="str">
        <f t="shared" si="6"/>
        <v>B</v>
      </c>
      <c r="G71" s="23" t="str">
        <f t="shared" si="7"/>
        <v>A</v>
      </c>
      <c r="H71" s="24"/>
      <c r="I71" s="25"/>
      <c r="J71" s="24"/>
      <c r="K71" s="26"/>
    </row>
    <row r="72" spans="1:11" x14ac:dyDescent="0.25">
      <c r="A72" s="27" t="s">
        <v>103</v>
      </c>
      <c r="B72" s="28">
        <v>177630.35</v>
      </c>
      <c r="C72" s="20">
        <f t="shared" si="4"/>
        <v>3.3009753104912428E-3</v>
      </c>
      <c r="D72" s="22">
        <f>IFERROR(SUM($C$2:C72),"")</f>
        <v>0.46606237806949996</v>
      </c>
      <c r="E72" s="23" t="str">
        <f t="shared" si="5"/>
        <v>A</v>
      </c>
      <c r="F72" s="23" t="str">
        <f t="shared" si="6"/>
        <v>B</v>
      </c>
      <c r="G72" s="23" t="str">
        <f t="shared" si="7"/>
        <v>A</v>
      </c>
      <c r="H72" s="24"/>
      <c r="I72" s="25"/>
      <c r="J72" s="24"/>
      <c r="K72" s="26"/>
    </row>
    <row r="73" spans="1:11" x14ac:dyDescent="0.25">
      <c r="A73" s="27" t="s">
        <v>104</v>
      </c>
      <c r="B73" s="28">
        <v>177340.25</v>
      </c>
      <c r="C73" s="20">
        <f t="shared" si="4"/>
        <v>3.295584267026128E-3</v>
      </c>
      <c r="D73" s="22">
        <f>IFERROR(SUM($C$2:C73),"")</f>
        <v>0.4693579623365261</v>
      </c>
      <c r="E73" s="23" t="str">
        <f t="shared" si="5"/>
        <v>A</v>
      </c>
      <c r="F73" s="23" t="str">
        <f t="shared" si="6"/>
        <v>B</v>
      </c>
      <c r="G73" s="23" t="str">
        <f t="shared" si="7"/>
        <v>A</v>
      </c>
      <c r="H73" s="24"/>
      <c r="I73" s="25"/>
      <c r="J73" s="24"/>
      <c r="K73" s="26"/>
    </row>
    <row r="74" spans="1:11" x14ac:dyDescent="0.25">
      <c r="A74" s="27" t="s">
        <v>105</v>
      </c>
      <c r="B74" s="28">
        <v>176551.35</v>
      </c>
      <c r="C74" s="20">
        <f t="shared" si="4"/>
        <v>3.2809238251452978E-3</v>
      </c>
      <c r="D74" s="22">
        <f>IFERROR(SUM($C$2:C74),"")</f>
        <v>0.47263888616167138</v>
      </c>
      <c r="E74" s="23" t="str">
        <f t="shared" si="5"/>
        <v>A</v>
      </c>
      <c r="F74" s="23" t="str">
        <f t="shared" si="6"/>
        <v>B</v>
      </c>
      <c r="G74" s="23" t="str">
        <f t="shared" si="7"/>
        <v>A</v>
      </c>
      <c r="H74" s="24"/>
      <c r="I74" s="25"/>
      <c r="J74" s="24"/>
      <c r="K74" s="26"/>
    </row>
    <row r="75" spans="1:11" x14ac:dyDescent="0.25">
      <c r="A75" s="27" t="s">
        <v>106</v>
      </c>
      <c r="B75" s="28">
        <v>176398.9</v>
      </c>
      <c r="C75" s="20">
        <f t="shared" si="4"/>
        <v>3.2780907862750572E-3</v>
      </c>
      <c r="D75" s="22">
        <f>IFERROR(SUM($C$2:C75),"")</f>
        <v>0.47591697694794644</v>
      </c>
      <c r="E75" s="23" t="str">
        <f t="shared" si="5"/>
        <v>A</v>
      </c>
      <c r="F75" s="23" t="str">
        <f t="shared" si="6"/>
        <v>B</v>
      </c>
      <c r="G75" s="23" t="str">
        <f t="shared" si="7"/>
        <v>A</v>
      </c>
      <c r="H75" s="24"/>
      <c r="I75" s="25"/>
      <c r="J75" s="24"/>
      <c r="K75" s="26"/>
    </row>
    <row r="76" spans="1:11" x14ac:dyDescent="0.25">
      <c r="A76" s="27" t="s">
        <v>107</v>
      </c>
      <c r="B76" s="28">
        <v>173418.9</v>
      </c>
      <c r="C76" s="20">
        <f t="shared" si="4"/>
        <v>3.2227122632621603E-3</v>
      </c>
      <c r="D76" s="22">
        <f>IFERROR(SUM($C$2:C76),"")</f>
        <v>0.47913968921120859</v>
      </c>
      <c r="E76" s="23" t="str">
        <f t="shared" si="5"/>
        <v>A</v>
      </c>
      <c r="F76" s="23" t="str">
        <f t="shared" si="6"/>
        <v>B</v>
      </c>
      <c r="G76" s="23" t="str">
        <f t="shared" si="7"/>
        <v>A</v>
      </c>
      <c r="H76" s="24"/>
      <c r="I76" s="25"/>
      <c r="J76" s="24"/>
      <c r="K76" s="26"/>
    </row>
    <row r="77" spans="1:11" x14ac:dyDescent="0.25">
      <c r="A77" s="27" t="s">
        <v>108</v>
      </c>
      <c r="B77" s="28">
        <v>172334.4</v>
      </c>
      <c r="C77" s="20">
        <f t="shared" si="4"/>
        <v>3.2025585692328027E-3</v>
      </c>
      <c r="D77" s="22">
        <f>IFERROR(SUM($C$2:C77),"")</f>
        <v>0.48234224778044138</v>
      </c>
      <c r="E77" s="23" t="str">
        <f t="shared" si="5"/>
        <v>A</v>
      </c>
      <c r="F77" s="23" t="str">
        <f t="shared" si="6"/>
        <v>B</v>
      </c>
      <c r="G77" s="23" t="str">
        <f t="shared" si="7"/>
        <v>A</v>
      </c>
      <c r="H77" s="24"/>
      <c r="I77" s="25"/>
      <c r="J77" s="24"/>
      <c r="K77" s="26"/>
    </row>
    <row r="78" spans="1:11" x14ac:dyDescent="0.25">
      <c r="A78" s="27" t="s">
        <v>109</v>
      </c>
      <c r="B78" s="28">
        <v>171004</v>
      </c>
      <c r="C78" s="20">
        <f t="shared" si="4"/>
        <v>3.1778352178850316E-3</v>
      </c>
      <c r="D78" s="22">
        <f>IFERROR(SUM($C$2:C78),"")</f>
        <v>0.48552008299832639</v>
      </c>
      <c r="E78" s="23" t="str">
        <f t="shared" si="5"/>
        <v>A</v>
      </c>
      <c r="F78" s="23" t="str">
        <f t="shared" si="6"/>
        <v>B</v>
      </c>
      <c r="G78" s="23" t="str">
        <f t="shared" si="7"/>
        <v>A</v>
      </c>
      <c r="H78" s="24"/>
      <c r="I78" s="25"/>
      <c r="J78" s="24"/>
      <c r="K78" s="26"/>
    </row>
    <row r="79" spans="1:11" x14ac:dyDescent="0.25">
      <c r="A79" s="27" t="s">
        <v>110</v>
      </c>
      <c r="B79" s="28">
        <v>169355.25</v>
      </c>
      <c r="C79" s="20">
        <f t="shared" si="4"/>
        <v>3.1471958421073424E-3</v>
      </c>
      <c r="D79" s="22">
        <f>IFERROR(SUM($C$2:C79),"")</f>
        <v>0.48866727884043371</v>
      </c>
      <c r="E79" s="23" t="str">
        <f t="shared" si="5"/>
        <v>A</v>
      </c>
      <c r="F79" s="23" t="str">
        <f t="shared" si="6"/>
        <v>B</v>
      </c>
      <c r="G79" s="23" t="str">
        <f t="shared" si="7"/>
        <v>A</v>
      </c>
      <c r="H79" s="24"/>
      <c r="I79" s="25"/>
      <c r="J79" s="24"/>
      <c r="K79" s="26"/>
    </row>
    <row r="80" spans="1:11" x14ac:dyDescent="0.25">
      <c r="A80" s="27" t="s">
        <v>111</v>
      </c>
      <c r="B80" s="28">
        <v>165189.70000000001</v>
      </c>
      <c r="C80" s="20">
        <f t="shared" si="4"/>
        <v>3.0697857727998352E-3</v>
      </c>
      <c r="D80" s="22">
        <f>IFERROR(SUM($C$2:C80),"")</f>
        <v>0.49173706461323352</v>
      </c>
      <c r="E80" s="23" t="str">
        <f t="shared" si="5"/>
        <v>A</v>
      </c>
      <c r="F80" s="23" t="str">
        <f t="shared" si="6"/>
        <v>B</v>
      </c>
      <c r="G80" s="23" t="str">
        <f t="shared" si="7"/>
        <v>A</v>
      </c>
      <c r="H80" s="24"/>
      <c r="I80" s="25"/>
      <c r="J80" s="24"/>
      <c r="K80" s="26"/>
    </row>
    <row r="81" spans="1:11" x14ac:dyDescent="0.25">
      <c r="A81" s="27" t="s">
        <v>112</v>
      </c>
      <c r="B81" s="28">
        <v>165153.85</v>
      </c>
      <c r="C81" s="20">
        <f t="shared" si="4"/>
        <v>3.0691195580179521E-3</v>
      </c>
      <c r="D81" s="22">
        <f>IFERROR(SUM($C$2:C81),"")</f>
        <v>0.4948061841712515</v>
      </c>
      <c r="E81" s="23" t="str">
        <f t="shared" si="5"/>
        <v>A</v>
      </c>
      <c r="F81" s="23" t="str">
        <f t="shared" si="6"/>
        <v>B</v>
      </c>
      <c r="G81" s="23" t="str">
        <f t="shared" si="7"/>
        <v>A</v>
      </c>
      <c r="H81" s="24"/>
      <c r="I81" s="25"/>
      <c r="J81" s="24"/>
      <c r="K81" s="26"/>
    </row>
    <row r="82" spans="1:11" x14ac:dyDescent="0.25">
      <c r="A82" s="27" t="s">
        <v>113</v>
      </c>
      <c r="B82" s="28">
        <v>163025.79999999999</v>
      </c>
      <c r="C82" s="20">
        <f t="shared" si="4"/>
        <v>3.0295731600657387E-3</v>
      </c>
      <c r="D82" s="22">
        <f>IFERROR(SUM($C$2:C82),"")</f>
        <v>0.49783575733131724</v>
      </c>
      <c r="E82" s="23" t="str">
        <f t="shared" si="5"/>
        <v>A</v>
      </c>
      <c r="F82" s="23" t="str">
        <f t="shared" si="6"/>
        <v>B</v>
      </c>
      <c r="G82" s="23" t="str">
        <f t="shared" si="7"/>
        <v>A</v>
      </c>
      <c r="H82" s="24"/>
      <c r="I82" s="25"/>
      <c r="J82" s="24"/>
      <c r="K82" s="26"/>
    </row>
    <row r="83" spans="1:11" x14ac:dyDescent="0.25">
      <c r="A83" s="27" t="s">
        <v>114</v>
      </c>
      <c r="B83" s="28">
        <v>160515.04999999999</v>
      </c>
      <c r="C83" s="20">
        <f t="shared" si="4"/>
        <v>2.9829148960876747E-3</v>
      </c>
      <c r="D83" s="22">
        <f>IFERROR(SUM($C$2:C83),"")</f>
        <v>0.50081867222740495</v>
      </c>
      <c r="E83" s="23" t="str">
        <f t="shared" si="5"/>
        <v>A</v>
      </c>
      <c r="F83" s="23" t="str">
        <f t="shared" si="6"/>
        <v>B</v>
      </c>
      <c r="G83" s="23" t="str">
        <f t="shared" si="7"/>
        <v>A</v>
      </c>
      <c r="H83" s="24"/>
      <c r="I83" s="25"/>
      <c r="J83" s="24"/>
      <c r="K83" s="26"/>
    </row>
    <row r="84" spans="1:11" x14ac:dyDescent="0.25">
      <c r="A84" s="27" t="s">
        <v>115</v>
      </c>
      <c r="B84" s="28">
        <v>160328.79999999999</v>
      </c>
      <c r="C84" s="20">
        <f t="shared" si="4"/>
        <v>2.9794537383993685E-3</v>
      </c>
      <c r="D84" s="22">
        <f>IFERROR(SUM($C$2:C84),"")</f>
        <v>0.50379812596580431</v>
      </c>
      <c r="E84" s="23" t="str">
        <f t="shared" si="5"/>
        <v>A</v>
      </c>
      <c r="F84" s="23" t="str">
        <f t="shared" si="6"/>
        <v>B</v>
      </c>
      <c r="G84" s="23" t="str">
        <f t="shared" si="7"/>
        <v>A</v>
      </c>
      <c r="H84" s="24"/>
      <c r="I84" s="25"/>
      <c r="J84" s="24"/>
      <c r="K84" s="26"/>
    </row>
    <row r="85" spans="1:11" x14ac:dyDescent="0.25">
      <c r="A85" s="27" t="s">
        <v>116</v>
      </c>
      <c r="B85" s="28">
        <v>158502.1</v>
      </c>
      <c r="C85" s="20">
        <f t="shared" si="4"/>
        <v>2.9455074471283426E-3</v>
      </c>
      <c r="D85" s="22">
        <f>IFERROR(SUM($C$2:C85),"")</f>
        <v>0.5067436334129326</v>
      </c>
      <c r="E85" s="23" t="str">
        <f t="shared" si="5"/>
        <v>A</v>
      </c>
      <c r="F85" s="23" t="str">
        <f t="shared" si="6"/>
        <v>B</v>
      </c>
      <c r="G85" s="23" t="str">
        <f t="shared" si="7"/>
        <v>A</v>
      </c>
      <c r="H85" s="24"/>
      <c r="I85" s="25"/>
      <c r="J85" s="24"/>
      <c r="K85" s="26"/>
    </row>
    <row r="86" spans="1:11" x14ac:dyDescent="0.25">
      <c r="A86" s="27" t="s">
        <v>117</v>
      </c>
      <c r="B86" s="28">
        <v>157188.20000000001</v>
      </c>
      <c r="C86" s="20">
        <f t="shared" si="4"/>
        <v>2.9210907218308107E-3</v>
      </c>
      <c r="D86" s="22">
        <f>IFERROR(SUM($C$2:C86),"")</f>
        <v>0.50966472413476338</v>
      </c>
      <c r="E86" s="23" t="str">
        <f t="shared" si="5"/>
        <v>A</v>
      </c>
      <c r="F86" s="23" t="str">
        <f t="shared" si="6"/>
        <v>B</v>
      </c>
      <c r="G86" s="23" t="str">
        <f t="shared" si="7"/>
        <v>A</v>
      </c>
      <c r="H86" s="24"/>
      <c r="I86" s="25"/>
      <c r="J86" s="24"/>
      <c r="K86" s="26"/>
    </row>
    <row r="87" spans="1:11" x14ac:dyDescent="0.25">
      <c r="A87" s="27" t="s">
        <v>118</v>
      </c>
      <c r="B87" s="28">
        <v>156821.25</v>
      </c>
      <c r="C87" s="20">
        <f t="shared" si="4"/>
        <v>2.9142715443074606E-3</v>
      </c>
      <c r="D87" s="22">
        <f>IFERROR(SUM($C$2:C87),"")</f>
        <v>0.51257899567907084</v>
      </c>
      <c r="E87" s="23" t="str">
        <f t="shared" si="5"/>
        <v>A</v>
      </c>
      <c r="F87" s="23" t="str">
        <f t="shared" si="6"/>
        <v>B</v>
      </c>
      <c r="G87" s="23" t="str">
        <f t="shared" si="7"/>
        <v>A</v>
      </c>
      <c r="H87" s="24"/>
      <c r="I87" s="25"/>
      <c r="J87" s="24"/>
      <c r="K87" s="26"/>
    </row>
    <row r="88" spans="1:11" x14ac:dyDescent="0.25">
      <c r="A88" s="27" t="s">
        <v>119</v>
      </c>
      <c r="B88" s="28">
        <v>156555.35</v>
      </c>
      <c r="C88" s="20">
        <f t="shared" si="4"/>
        <v>2.9093302190493636E-3</v>
      </c>
      <c r="D88" s="22">
        <f>IFERROR(SUM($C$2:C88),"")</f>
        <v>0.51548832589812021</v>
      </c>
      <c r="E88" s="23" t="str">
        <f t="shared" si="5"/>
        <v>A</v>
      </c>
      <c r="F88" s="23" t="str">
        <f t="shared" si="6"/>
        <v>B</v>
      </c>
      <c r="G88" s="23" t="str">
        <f t="shared" si="7"/>
        <v>A</v>
      </c>
      <c r="H88" s="24"/>
      <c r="I88" s="25"/>
      <c r="J88" s="24"/>
      <c r="K88" s="26"/>
    </row>
    <row r="89" spans="1:11" x14ac:dyDescent="0.25">
      <c r="A89" s="27" t="s">
        <v>120</v>
      </c>
      <c r="B89" s="28">
        <v>155333.95000000001</v>
      </c>
      <c r="C89" s="20">
        <f t="shared" si="4"/>
        <v>2.8866324579728698E-3</v>
      </c>
      <c r="D89" s="22">
        <f>IFERROR(SUM($C$2:C89),"")</f>
        <v>0.51837495835609304</v>
      </c>
      <c r="E89" s="23" t="str">
        <f t="shared" si="5"/>
        <v>A</v>
      </c>
      <c r="F89" s="23" t="str">
        <f t="shared" si="6"/>
        <v>B</v>
      </c>
      <c r="G89" s="23" t="str">
        <f t="shared" si="7"/>
        <v>A</v>
      </c>
      <c r="H89" s="24"/>
      <c r="I89" s="25"/>
      <c r="J89" s="24"/>
      <c r="K89" s="26"/>
    </row>
    <row r="90" spans="1:11" x14ac:dyDescent="0.25">
      <c r="A90" s="27" t="s">
        <v>121</v>
      </c>
      <c r="B90" s="28">
        <v>154990.15</v>
      </c>
      <c r="C90" s="20">
        <f t="shared" si="4"/>
        <v>2.8802434860897039E-3</v>
      </c>
      <c r="D90" s="22">
        <f>IFERROR(SUM($C$2:C90),"")</f>
        <v>0.52125520184218277</v>
      </c>
      <c r="E90" s="23" t="str">
        <f t="shared" si="5"/>
        <v>A</v>
      </c>
      <c r="F90" s="23" t="str">
        <f t="shared" si="6"/>
        <v>B</v>
      </c>
      <c r="G90" s="23" t="str">
        <f t="shared" si="7"/>
        <v>A</v>
      </c>
      <c r="H90" s="24"/>
      <c r="I90" s="25"/>
      <c r="J90" s="24"/>
      <c r="K90" s="26"/>
    </row>
    <row r="91" spans="1:11" x14ac:dyDescent="0.25">
      <c r="A91" s="27" t="s">
        <v>122</v>
      </c>
      <c r="B91" s="28">
        <v>154172</v>
      </c>
      <c r="C91" s="20">
        <f t="shared" si="4"/>
        <v>2.8650394798470859E-3</v>
      </c>
      <c r="D91" s="22">
        <f>IFERROR(SUM($C$2:C91),"")</f>
        <v>0.52412024132202983</v>
      </c>
      <c r="E91" s="23" t="str">
        <f t="shared" si="5"/>
        <v>A</v>
      </c>
      <c r="F91" s="23" t="str">
        <f t="shared" si="6"/>
        <v>B</v>
      </c>
      <c r="G91" s="23" t="str">
        <f t="shared" si="7"/>
        <v>A</v>
      </c>
      <c r="H91" s="24"/>
      <c r="I91" s="25"/>
      <c r="J91" s="24"/>
      <c r="K91" s="26"/>
    </row>
    <row r="92" spans="1:11" x14ac:dyDescent="0.25">
      <c r="A92" s="27" t="s">
        <v>123</v>
      </c>
      <c r="B92" s="28">
        <v>153926.75</v>
      </c>
      <c r="C92" s="20">
        <f t="shared" si="4"/>
        <v>2.8604819017367124E-3</v>
      </c>
      <c r="D92" s="22">
        <f>IFERROR(SUM($C$2:C92),"")</f>
        <v>0.52698072322376655</v>
      </c>
      <c r="E92" s="23" t="str">
        <f t="shared" si="5"/>
        <v>A</v>
      </c>
      <c r="F92" s="23" t="str">
        <f t="shared" si="6"/>
        <v>B</v>
      </c>
      <c r="G92" s="23" t="str">
        <f t="shared" si="7"/>
        <v>A</v>
      </c>
      <c r="H92" s="24"/>
      <c r="I92" s="25"/>
      <c r="J92" s="24"/>
      <c r="K92" s="26"/>
    </row>
    <row r="93" spans="1:11" x14ac:dyDescent="0.25">
      <c r="A93" s="27" t="s">
        <v>124</v>
      </c>
      <c r="B93" s="28">
        <v>151323</v>
      </c>
      <c r="C93" s="20">
        <f t="shared" si="4"/>
        <v>2.8120953818391186E-3</v>
      </c>
      <c r="D93" s="22">
        <f>IFERROR(SUM($C$2:C93),"")</f>
        <v>0.52979281860560568</v>
      </c>
      <c r="E93" s="23" t="str">
        <f t="shared" si="5"/>
        <v>A</v>
      </c>
      <c r="F93" s="23" t="str">
        <f t="shared" si="6"/>
        <v>B</v>
      </c>
      <c r="G93" s="23" t="str">
        <f t="shared" si="7"/>
        <v>A</v>
      </c>
      <c r="H93" s="24"/>
      <c r="I93" s="25"/>
      <c r="J93" s="24"/>
      <c r="K93" s="26"/>
    </row>
    <row r="94" spans="1:11" x14ac:dyDescent="0.25">
      <c r="A94" s="27" t="s">
        <v>125</v>
      </c>
      <c r="B94" s="28">
        <v>150498.79999999999</v>
      </c>
      <c r="C94" s="20">
        <f t="shared" si="4"/>
        <v>2.7967789460447462E-3</v>
      </c>
      <c r="D94" s="22">
        <f>IFERROR(SUM($C$2:C94),"")</f>
        <v>0.53258959755165047</v>
      </c>
      <c r="E94" s="23" t="str">
        <f t="shared" si="5"/>
        <v>A</v>
      </c>
      <c r="F94" s="23" t="str">
        <f t="shared" si="6"/>
        <v>B</v>
      </c>
      <c r="G94" s="23" t="str">
        <f t="shared" si="7"/>
        <v>A</v>
      </c>
      <c r="H94" s="24"/>
      <c r="I94" s="25"/>
      <c r="J94" s="24"/>
      <c r="K94" s="26"/>
    </row>
    <row r="95" spans="1:11" x14ac:dyDescent="0.25">
      <c r="A95" s="27" t="s">
        <v>126</v>
      </c>
      <c r="B95" s="28">
        <v>148039.9</v>
      </c>
      <c r="C95" s="20">
        <f t="shared" si="4"/>
        <v>2.7510842312003128E-3</v>
      </c>
      <c r="D95" s="22">
        <f>IFERROR(SUM($C$2:C95),"")</f>
        <v>0.53534068178285077</v>
      </c>
      <c r="E95" s="23" t="str">
        <f t="shared" si="5"/>
        <v>A</v>
      </c>
      <c r="F95" s="23" t="str">
        <f t="shared" si="6"/>
        <v>B</v>
      </c>
      <c r="G95" s="23" t="str">
        <f t="shared" si="7"/>
        <v>A</v>
      </c>
      <c r="H95" s="24"/>
      <c r="I95" s="25"/>
      <c r="J95" s="24"/>
      <c r="K95" s="26"/>
    </row>
    <row r="96" spans="1:11" x14ac:dyDescent="0.25">
      <c r="A96" s="27" t="s">
        <v>127</v>
      </c>
      <c r="B96" s="28">
        <v>147942.1</v>
      </c>
      <c r="C96" s="20">
        <f t="shared" si="4"/>
        <v>2.7492667749752587E-3</v>
      </c>
      <c r="D96" s="22">
        <f>IFERROR(SUM($C$2:C96),"")</f>
        <v>0.53808994855782599</v>
      </c>
      <c r="E96" s="23" t="str">
        <f t="shared" si="5"/>
        <v>A</v>
      </c>
      <c r="F96" s="23" t="str">
        <f t="shared" si="6"/>
        <v>B</v>
      </c>
      <c r="G96" s="23" t="str">
        <f t="shared" si="7"/>
        <v>A</v>
      </c>
      <c r="H96" s="24"/>
      <c r="I96" s="25"/>
      <c r="J96" s="24"/>
      <c r="K96" s="26"/>
    </row>
    <row r="97" spans="1:11" x14ac:dyDescent="0.25">
      <c r="A97" s="27" t="s">
        <v>128</v>
      </c>
      <c r="B97" s="28">
        <v>146653.85</v>
      </c>
      <c r="C97" s="20">
        <f t="shared" si="4"/>
        <v>2.7253267138103716E-3</v>
      </c>
      <c r="D97" s="22">
        <f>IFERROR(SUM($C$2:C97),"")</f>
        <v>0.54081527527163631</v>
      </c>
      <c r="E97" s="23" t="str">
        <f t="shared" si="5"/>
        <v>A</v>
      </c>
      <c r="F97" s="23" t="str">
        <f t="shared" si="6"/>
        <v>B</v>
      </c>
      <c r="G97" s="23" t="str">
        <f t="shared" si="7"/>
        <v>A</v>
      </c>
      <c r="H97" s="24"/>
      <c r="I97" s="25"/>
      <c r="J97" s="24"/>
      <c r="K97" s="26"/>
    </row>
    <row r="98" spans="1:11" x14ac:dyDescent="0.25">
      <c r="A98" s="27" t="s">
        <v>129</v>
      </c>
      <c r="B98" s="28">
        <v>145081.5</v>
      </c>
      <c r="C98" s="20">
        <f t="shared" si="4"/>
        <v>2.6961071095622747E-3</v>
      </c>
      <c r="D98" s="22">
        <f>IFERROR(SUM($C$2:C98),"")</f>
        <v>0.54351138238119856</v>
      </c>
      <c r="E98" s="23" t="str">
        <f t="shared" si="5"/>
        <v>A</v>
      </c>
      <c r="F98" s="23" t="str">
        <f t="shared" si="6"/>
        <v>B</v>
      </c>
      <c r="G98" s="23" t="str">
        <f t="shared" si="7"/>
        <v>A</v>
      </c>
      <c r="H98" s="24"/>
      <c r="I98" s="25"/>
      <c r="J98" s="24"/>
      <c r="K98" s="26"/>
    </row>
    <row r="99" spans="1:11" x14ac:dyDescent="0.25">
      <c r="A99" s="27" t="s">
        <v>130</v>
      </c>
      <c r="B99" s="28">
        <v>144779.5</v>
      </c>
      <c r="C99" s="20">
        <f t="shared" si="4"/>
        <v>2.6904949236730481E-3</v>
      </c>
      <c r="D99" s="22">
        <f>IFERROR(SUM($C$2:C99),"")</f>
        <v>0.54620187730487157</v>
      </c>
      <c r="E99" s="23" t="str">
        <f t="shared" si="5"/>
        <v>A</v>
      </c>
      <c r="F99" s="23" t="str">
        <f t="shared" si="6"/>
        <v>B</v>
      </c>
      <c r="G99" s="23" t="str">
        <f t="shared" si="7"/>
        <v>A</v>
      </c>
      <c r="H99" s="24"/>
      <c r="I99" s="25"/>
      <c r="J99" s="24"/>
      <c r="K99" s="26"/>
    </row>
    <row r="100" spans="1:11" x14ac:dyDescent="0.25">
      <c r="A100" s="27" t="s">
        <v>131</v>
      </c>
      <c r="B100" s="28">
        <v>142603.6</v>
      </c>
      <c r="C100" s="20">
        <f t="shared" si="4"/>
        <v>2.6500593101751418E-3</v>
      </c>
      <c r="D100" s="22">
        <f>IFERROR(SUM($C$2:C100),"")</f>
        <v>0.54885193661504672</v>
      </c>
      <c r="E100" s="23" t="str">
        <f t="shared" si="5"/>
        <v>A</v>
      </c>
      <c r="F100" s="23" t="str">
        <f t="shared" si="6"/>
        <v>B</v>
      </c>
      <c r="G100" s="23" t="str">
        <f t="shared" si="7"/>
        <v>A</v>
      </c>
      <c r="H100" s="24"/>
      <c r="I100" s="25"/>
      <c r="J100" s="24"/>
      <c r="K100" s="26"/>
    </row>
    <row r="101" spans="1:11" x14ac:dyDescent="0.25">
      <c r="A101" s="27" t="s">
        <v>132</v>
      </c>
      <c r="B101" s="28">
        <v>140338</v>
      </c>
      <c r="C101" s="20">
        <f t="shared" si="4"/>
        <v>2.6079567659677526E-3</v>
      </c>
      <c r="D101" s="22">
        <f>IFERROR(SUM($C$2:C101),"")</f>
        <v>0.55145989338101442</v>
      </c>
      <c r="E101" s="23" t="str">
        <f t="shared" si="5"/>
        <v>A</v>
      </c>
      <c r="F101" s="23" t="str">
        <f t="shared" si="6"/>
        <v>B</v>
      </c>
      <c r="G101" s="23" t="str">
        <f t="shared" si="7"/>
        <v>A</v>
      </c>
      <c r="H101" s="24"/>
      <c r="I101" s="25"/>
      <c r="J101" s="24"/>
      <c r="K101" s="26"/>
    </row>
    <row r="102" spans="1:11" x14ac:dyDescent="0.25">
      <c r="A102" s="27" t="s">
        <v>133</v>
      </c>
      <c r="B102" s="28">
        <v>139236.85</v>
      </c>
      <c r="C102" s="20">
        <f t="shared" si="4"/>
        <v>2.5874936583786079E-3</v>
      </c>
      <c r="D102" s="22">
        <f>IFERROR(SUM($C$2:C102),"")</f>
        <v>0.55404738703939305</v>
      </c>
      <c r="E102" s="23" t="str">
        <f t="shared" si="5"/>
        <v>A</v>
      </c>
      <c r="F102" s="23" t="str">
        <f t="shared" si="6"/>
        <v>B</v>
      </c>
      <c r="G102" s="23" t="str">
        <f t="shared" si="7"/>
        <v>A</v>
      </c>
      <c r="H102" s="24"/>
      <c r="I102" s="25"/>
      <c r="J102" s="24"/>
      <c r="K102" s="26"/>
    </row>
    <row r="103" spans="1:11" x14ac:dyDescent="0.25">
      <c r="A103" s="27" t="s">
        <v>134</v>
      </c>
      <c r="B103" s="28">
        <v>137625.15</v>
      </c>
      <c r="C103" s="20">
        <f t="shared" si="4"/>
        <v>2.5575427974591832E-3</v>
      </c>
      <c r="D103" s="22">
        <f>IFERROR(SUM($C$2:C103),"")</f>
        <v>0.55660492983685228</v>
      </c>
      <c r="E103" s="23" t="str">
        <f t="shared" si="5"/>
        <v>A</v>
      </c>
      <c r="F103" s="23" t="str">
        <f t="shared" si="6"/>
        <v>B</v>
      </c>
      <c r="G103" s="23" t="str">
        <f t="shared" si="7"/>
        <v>A</v>
      </c>
      <c r="H103" s="24"/>
      <c r="I103" s="25"/>
      <c r="J103" s="24"/>
      <c r="K103" s="26"/>
    </row>
    <row r="104" spans="1:11" x14ac:dyDescent="0.25">
      <c r="A104" s="27" t="s">
        <v>135</v>
      </c>
      <c r="B104" s="28">
        <v>136709.5</v>
      </c>
      <c r="C104" s="20">
        <f t="shared" si="4"/>
        <v>2.5405269100106063E-3</v>
      </c>
      <c r="D104" s="22">
        <f>IFERROR(SUM($C$2:C104),"")</f>
        <v>0.55914545674686289</v>
      </c>
      <c r="E104" s="23" t="str">
        <f t="shared" si="5"/>
        <v>A</v>
      </c>
      <c r="F104" s="23" t="str">
        <f t="shared" si="6"/>
        <v>B</v>
      </c>
      <c r="G104" s="23" t="str">
        <f t="shared" si="7"/>
        <v>A</v>
      </c>
      <c r="H104" s="24"/>
      <c r="I104" s="25"/>
      <c r="J104" s="24"/>
      <c r="K104" s="26"/>
    </row>
    <row r="105" spans="1:11" x14ac:dyDescent="0.25">
      <c r="A105" s="27" t="s">
        <v>136</v>
      </c>
      <c r="B105" s="28">
        <v>135216.54999999999</v>
      </c>
      <c r="C105" s="20">
        <f t="shared" si="4"/>
        <v>2.5127828274830546E-3</v>
      </c>
      <c r="D105" s="22">
        <f>IFERROR(SUM($C$2:C105),"")</f>
        <v>0.56165823957434591</v>
      </c>
      <c r="E105" s="23" t="str">
        <f t="shared" si="5"/>
        <v>A</v>
      </c>
      <c r="F105" s="23" t="str">
        <f t="shared" si="6"/>
        <v>B</v>
      </c>
      <c r="G105" s="23" t="str">
        <f t="shared" si="7"/>
        <v>A</v>
      </c>
      <c r="H105" s="24"/>
      <c r="I105" s="25"/>
      <c r="J105" s="24"/>
      <c r="K105" s="26"/>
    </row>
    <row r="106" spans="1:11" x14ac:dyDescent="0.25">
      <c r="A106" s="27" t="s">
        <v>137</v>
      </c>
      <c r="B106" s="28">
        <v>135160.75</v>
      </c>
      <c r="C106" s="20">
        <f t="shared" si="4"/>
        <v>2.5117458739313367E-3</v>
      </c>
      <c r="D106" s="22">
        <f>IFERROR(SUM($C$2:C106),"")</f>
        <v>0.56416998544827723</v>
      </c>
      <c r="E106" s="23" t="str">
        <f t="shared" si="5"/>
        <v>A</v>
      </c>
      <c r="F106" s="23" t="str">
        <f t="shared" si="6"/>
        <v>B</v>
      </c>
      <c r="G106" s="23" t="str">
        <f t="shared" si="7"/>
        <v>A</v>
      </c>
      <c r="H106" s="24"/>
      <c r="I106" s="25"/>
      <c r="J106" s="24"/>
      <c r="K106" s="26"/>
    </row>
    <row r="107" spans="1:11" x14ac:dyDescent="0.25">
      <c r="A107" s="27" t="s">
        <v>138</v>
      </c>
      <c r="B107" s="28">
        <v>134625.4</v>
      </c>
      <c r="C107" s="20">
        <f t="shared" si="4"/>
        <v>2.5017972523558485E-3</v>
      </c>
      <c r="D107" s="22">
        <f>IFERROR(SUM($C$2:C107),"")</f>
        <v>0.56667178270063312</v>
      </c>
      <c r="E107" s="23" t="str">
        <f t="shared" si="5"/>
        <v>A</v>
      </c>
      <c r="F107" s="23" t="str">
        <f t="shared" si="6"/>
        <v>B</v>
      </c>
      <c r="G107" s="23" t="str">
        <f t="shared" si="7"/>
        <v>A</v>
      </c>
      <c r="H107" s="24"/>
      <c r="I107" s="25"/>
      <c r="J107" s="24"/>
      <c r="K107" s="26"/>
    </row>
    <row r="108" spans="1:11" x14ac:dyDescent="0.25">
      <c r="A108" s="27" t="s">
        <v>139</v>
      </c>
      <c r="B108" s="28">
        <v>133290.45000000001</v>
      </c>
      <c r="C108" s="20">
        <f t="shared" si="4"/>
        <v>2.4769893465517996E-3</v>
      </c>
      <c r="D108" s="22">
        <f>IFERROR(SUM($C$2:C108),"")</f>
        <v>0.56914877204718495</v>
      </c>
      <c r="E108" s="23" t="str">
        <f t="shared" si="5"/>
        <v>A</v>
      </c>
      <c r="F108" s="23" t="str">
        <f t="shared" si="6"/>
        <v>B</v>
      </c>
      <c r="G108" s="23" t="str">
        <f t="shared" si="7"/>
        <v>A</v>
      </c>
      <c r="H108" s="24"/>
      <c r="I108" s="25"/>
      <c r="J108" s="24"/>
      <c r="K108" s="26"/>
    </row>
    <row r="109" spans="1:11" x14ac:dyDescent="0.25">
      <c r="A109" s="27" t="s">
        <v>140</v>
      </c>
      <c r="B109" s="28">
        <v>133147.25</v>
      </c>
      <c r="C109" s="20">
        <f t="shared" si="4"/>
        <v>2.4743282041036628E-3</v>
      </c>
      <c r="D109" s="22">
        <f>IFERROR(SUM($C$2:C109),"")</f>
        <v>0.5716231002512886</v>
      </c>
      <c r="E109" s="23" t="str">
        <f t="shared" si="5"/>
        <v>A</v>
      </c>
      <c r="F109" s="23" t="str">
        <f t="shared" si="6"/>
        <v>B</v>
      </c>
      <c r="G109" s="23" t="str">
        <f t="shared" si="7"/>
        <v>A</v>
      </c>
      <c r="H109" s="24"/>
      <c r="I109" s="25"/>
      <c r="J109" s="24"/>
      <c r="K109" s="26"/>
    </row>
    <row r="110" spans="1:11" x14ac:dyDescent="0.25">
      <c r="A110" s="27" t="s">
        <v>141</v>
      </c>
      <c r="B110" s="28">
        <v>131834.25</v>
      </c>
      <c r="C110" s="20">
        <f t="shared" si="4"/>
        <v>2.4499282038634167E-3</v>
      </c>
      <c r="D110" s="22">
        <f>IFERROR(SUM($C$2:C110),"")</f>
        <v>0.57407302845515207</v>
      </c>
      <c r="E110" s="23" t="str">
        <f t="shared" si="5"/>
        <v>A</v>
      </c>
      <c r="F110" s="23" t="str">
        <f t="shared" si="6"/>
        <v>B</v>
      </c>
      <c r="G110" s="23" t="str">
        <f t="shared" si="7"/>
        <v>A</v>
      </c>
      <c r="H110" s="24"/>
      <c r="I110" s="25"/>
      <c r="J110" s="24"/>
      <c r="K110" s="26"/>
    </row>
    <row r="111" spans="1:11" x14ac:dyDescent="0.25">
      <c r="A111" s="27" t="s">
        <v>142</v>
      </c>
      <c r="B111" s="28">
        <v>131554.6</v>
      </c>
      <c r="C111" s="20">
        <f t="shared" si="4"/>
        <v>2.4447313568967872E-3</v>
      </c>
      <c r="D111" s="22">
        <f>IFERROR(SUM($C$2:C111),"")</f>
        <v>0.57651775981204889</v>
      </c>
      <c r="E111" s="23" t="str">
        <f t="shared" si="5"/>
        <v>A</v>
      </c>
      <c r="F111" s="23" t="str">
        <f t="shared" si="6"/>
        <v>B</v>
      </c>
      <c r="G111" s="23" t="str">
        <f t="shared" si="7"/>
        <v>A</v>
      </c>
      <c r="H111" s="24"/>
      <c r="I111" s="25"/>
      <c r="J111" s="24"/>
      <c r="K111" s="26"/>
    </row>
    <row r="112" spans="1:11" x14ac:dyDescent="0.25">
      <c r="A112" s="27" t="s">
        <v>143</v>
      </c>
      <c r="B112" s="28">
        <v>128444.8</v>
      </c>
      <c r="C112" s="20">
        <f t="shared" si="4"/>
        <v>2.3869407089553421E-3</v>
      </c>
      <c r="D112" s="22">
        <f>IFERROR(SUM($C$2:C112),"")</f>
        <v>0.57890470052100418</v>
      </c>
      <c r="E112" s="23" t="str">
        <f t="shared" si="5"/>
        <v>A</v>
      </c>
      <c r="F112" s="23" t="str">
        <f t="shared" si="6"/>
        <v>B</v>
      </c>
      <c r="G112" s="23" t="str">
        <f t="shared" si="7"/>
        <v>A</v>
      </c>
      <c r="H112" s="24"/>
      <c r="I112" s="25"/>
      <c r="J112" s="24"/>
      <c r="K112" s="26"/>
    </row>
    <row r="113" spans="1:11" x14ac:dyDescent="0.25">
      <c r="A113" s="27" t="s">
        <v>144</v>
      </c>
      <c r="B113" s="28">
        <v>128071.75</v>
      </c>
      <c r="C113" s="20">
        <f t="shared" si="4"/>
        <v>2.3800081727103888E-3</v>
      </c>
      <c r="D113" s="22">
        <f>IFERROR(SUM($C$2:C113),"")</f>
        <v>0.58128470869371451</v>
      </c>
      <c r="E113" s="23" t="str">
        <f t="shared" si="5"/>
        <v>A</v>
      </c>
      <c r="F113" s="23" t="str">
        <f t="shared" si="6"/>
        <v>B</v>
      </c>
      <c r="G113" s="23" t="str">
        <f t="shared" si="7"/>
        <v>A</v>
      </c>
      <c r="H113" s="24"/>
      <c r="I113" s="25"/>
      <c r="J113" s="24"/>
      <c r="K113" s="26"/>
    </row>
    <row r="114" spans="1:11" x14ac:dyDescent="0.25">
      <c r="A114" s="27" t="s">
        <v>145</v>
      </c>
      <c r="B114" s="28">
        <v>126583</v>
      </c>
      <c r="C114" s="20">
        <f t="shared" si="4"/>
        <v>2.3523421404501705E-3</v>
      </c>
      <c r="D114" s="22">
        <f>IFERROR(SUM($C$2:C114),"")</f>
        <v>0.58363705083416473</v>
      </c>
      <c r="E114" s="23" t="str">
        <f t="shared" si="5"/>
        <v>A</v>
      </c>
      <c r="F114" s="23" t="str">
        <f t="shared" si="6"/>
        <v>B</v>
      </c>
      <c r="G114" s="23" t="str">
        <f t="shared" si="7"/>
        <v>A</v>
      </c>
      <c r="H114" s="24"/>
      <c r="I114" s="25"/>
      <c r="J114" s="24"/>
      <c r="K114" s="26"/>
    </row>
    <row r="115" spans="1:11" x14ac:dyDescent="0.25">
      <c r="A115" s="27" t="s">
        <v>146</v>
      </c>
      <c r="B115" s="28">
        <v>124006.3</v>
      </c>
      <c r="C115" s="20">
        <f t="shared" si="4"/>
        <v>2.304458301440999E-3</v>
      </c>
      <c r="D115" s="22">
        <f>IFERROR(SUM($C$2:C115),"")</f>
        <v>0.58594150913560572</v>
      </c>
      <c r="E115" s="23" t="str">
        <f t="shared" si="5"/>
        <v>A</v>
      </c>
      <c r="F115" s="23" t="str">
        <f t="shared" si="6"/>
        <v>B</v>
      </c>
      <c r="G115" s="23" t="str">
        <f t="shared" si="7"/>
        <v>A</v>
      </c>
      <c r="H115" s="24"/>
      <c r="I115" s="25"/>
      <c r="J115" s="24"/>
      <c r="K115" s="26"/>
    </row>
    <row r="116" spans="1:11" x14ac:dyDescent="0.25">
      <c r="A116" s="27" t="s">
        <v>147</v>
      </c>
      <c r="B116" s="28">
        <v>122499.35</v>
      </c>
      <c r="C116" s="20">
        <f t="shared" si="4"/>
        <v>2.2764540513556687E-3</v>
      </c>
      <c r="D116" s="22">
        <f>IFERROR(SUM($C$2:C116),"")</f>
        <v>0.5882179631869614</v>
      </c>
      <c r="E116" s="23" t="str">
        <f t="shared" si="5"/>
        <v>A</v>
      </c>
      <c r="F116" s="23" t="str">
        <f t="shared" si="6"/>
        <v>B</v>
      </c>
      <c r="G116" s="23" t="str">
        <f t="shared" si="7"/>
        <v>A</v>
      </c>
      <c r="H116" s="24"/>
      <c r="I116" s="25"/>
      <c r="J116" s="24"/>
      <c r="K116" s="26"/>
    </row>
    <row r="117" spans="1:11" x14ac:dyDescent="0.25">
      <c r="A117" s="27" t="s">
        <v>148</v>
      </c>
      <c r="B117" s="28">
        <v>121820.1</v>
      </c>
      <c r="C117" s="20">
        <f t="shared" si="4"/>
        <v>2.2638312789541554E-3</v>
      </c>
      <c r="D117" s="22">
        <f>IFERROR(SUM($C$2:C117),"")</f>
        <v>0.59048179446591553</v>
      </c>
      <c r="E117" s="23" t="str">
        <f t="shared" si="5"/>
        <v>A</v>
      </c>
      <c r="F117" s="23" t="str">
        <f t="shared" si="6"/>
        <v>B</v>
      </c>
      <c r="G117" s="23" t="str">
        <f t="shared" si="7"/>
        <v>A</v>
      </c>
      <c r="H117" s="24"/>
      <c r="I117" s="25"/>
      <c r="J117" s="24"/>
      <c r="K117" s="26"/>
    </row>
    <row r="118" spans="1:11" x14ac:dyDescent="0.25">
      <c r="A118" s="27" t="s">
        <v>149</v>
      </c>
      <c r="B118" s="28">
        <v>121591.55</v>
      </c>
      <c r="C118" s="20">
        <f t="shared" si="4"/>
        <v>2.2595840435734177E-3</v>
      </c>
      <c r="D118" s="22">
        <f>IFERROR(SUM($C$2:C118),"")</f>
        <v>0.59274137850948894</v>
      </c>
      <c r="E118" s="23" t="str">
        <f t="shared" si="5"/>
        <v>A</v>
      </c>
      <c r="F118" s="23" t="str">
        <f t="shared" si="6"/>
        <v>B</v>
      </c>
      <c r="G118" s="23" t="str">
        <f t="shared" si="7"/>
        <v>A</v>
      </c>
      <c r="H118" s="24"/>
      <c r="I118" s="25"/>
      <c r="J118" s="24"/>
      <c r="K118" s="26"/>
    </row>
    <row r="119" spans="1:11" x14ac:dyDescent="0.25">
      <c r="A119" s="27" t="s">
        <v>150</v>
      </c>
      <c r="B119" s="28">
        <v>121062.5</v>
      </c>
      <c r="C119" s="20">
        <f t="shared" si="4"/>
        <v>2.24975249739893E-3</v>
      </c>
      <c r="D119" s="22">
        <f>IFERROR(SUM($C$2:C119),"")</f>
        <v>0.59499113100688783</v>
      </c>
      <c r="E119" s="23" t="str">
        <f t="shared" si="5"/>
        <v>A</v>
      </c>
      <c r="F119" s="23" t="str">
        <f t="shared" si="6"/>
        <v>B</v>
      </c>
      <c r="G119" s="23" t="str">
        <f t="shared" si="7"/>
        <v>A</v>
      </c>
      <c r="H119" s="24"/>
      <c r="I119" s="25"/>
      <c r="J119" s="24"/>
      <c r="K119" s="26"/>
    </row>
    <row r="120" spans="1:11" x14ac:dyDescent="0.25">
      <c r="A120" s="27" t="s">
        <v>151</v>
      </c>
      <c r="B120" s="28">
        <v>120872.65</v>
      </c>
      <c r="C120" s="20">
        <f t="shared" si="4"/>
        <v>2.2462244394814809E-3</v>
      </c>
      <c r="D120" s="22">
        <f>IFERROR(SUM($C$2:C120),"")</f>
        <v>0.59723735544636936</v>
      </c>
      <c r="E120" s="23" t="str">
        <f t="shared" si="5"/>
        <v>A</v>
      </c>
      <c r="F120" s="23" t="str">
        <f t="shared" si="6"/>
        <v>B</v>
      </c>
      <c r="G120" s="23" t="str">
        <f t="shared" si="7"/>
        <v>A</v>
      </c>
      <c r="H120" s="24"/>
      <c r="I120" s="25"/>
      <c r="J120" s="24"/>
      <c r="K120" s="26"/>
    </row>
    <row r="121" spans="1:11" x14ac:dyDescent="0.25">
      <c r="A121" s="27" t="s">
        <v>152</v>
      </c>
      <c r="B121" s="28">
        <v>118736.2</v>
      </c>
      <c r="C121" s="20">
        <f t="shared" si="4"/>
        <v>2.2065219409946007E-3</v>
      </c>
      <c r="D121" s="22">
        <f>IFERROR(SUM($C$2:C121),"")</f>
        <v>0.59944387738736393</v>
      </c>
      <c r="E121" s="23" t="str">
        <f t="shared" si="5"/>
        <v>A</v>
      </c>
      <c r="F121" s="23" t="str">
        <f t="shared" si="6"/>
        <v>B</v>
      </c>
      <c r="G121" s="23" t="str">
        <f t="shared" si="7"/>
        <v>A</v>
      </c>
      <c r="H121" s="24"/>
      <c r="I121" s="25"/>
      <c r="J121" s="24"/>
      <c r="K121" s="26"/>
    </row>
    <row r="122" spans="1:11" x14ac:dyDescent="0.25">
      <c r="A122" s="27" t="s">
        <v>153</v>
      </c>
      <c r="B122" s="28">
        <v>118582.65</v>
      </c>
      <c r="C122" s="20">
        <f t="shared" si="4"/>
        <v>2.2036684603876778E-3</v>
      </c>
      <c r="D122" s="22">
        <f>IFERROR(SUM($C$2:C122),"")</f>
        <v>0.6016475458477516</v>
      </c>
      <c r="E122" s="23" t="str">
        <f t="shared" si="5"/>
        <v>A</v>
      </c>
      <c r="F122" s="23" t="str">
        <f t="shared" si="6"/>
        <v>B</v>
      </c>
      <c r="G122" s="23" t="str">
        <f t="shared" si="7"/>
        <v>A</v>
      </c>
      <c r="H122" s="24"/>
      <c r="I122" s="25"/>
      <c r="J122" s="24"/>
      <c r="K122" s="26"/>
    </row>
    <row r="123" spans="1:11" x14ac:dyDescent="0.25">
      <c r="A123" s="27" t="s">
        <v>154</v>
      </c>
      <c r="B123" s="28">
        <v>117944.35</v>
      </c>
      <c r="C123" s="20">
        <f t="shared" si="4"/>
        <v>2.1918066780926672E-3</v>
      </c>
      <c r="D123" s="22">
        <f>IFERROR(SUM($C$2:C123),"")</f>
        <v>0.60383935252584431</v>
      </c>
      <c r="E123" s="23" t="str">
        <f t="shared" si="5"/>
        <v>A</v>
      </c>
      <c r="F123" s="23" t="str">
        <f t="shared" si="6"/>
        <v>B</v>
      </c>
      <c r="G123" s="23" t="str">
        <f t="shared" si="7"/>
        <v>A</v>
      </c>
      <c r="H123" s="24"/>
      <c r="I123" s="25"/>
      <c r="J123" s="24"/>
      <c r="K123" s="26"/>
    </row>
    <row r="124" spans="1:11" x14ac:dyDescent="0.25">
      <c r="A124" s="27" t="s">
        <v>155</v>
      </c>
      <c r="B124" s="28">
        <v>116965.4</v>
      </c>
      <c r="C124" s="20">
        <f t="shared" si="4"/>
        <v>2.1736144616149905E-3</v>
      </c>
      <c r="D124" s="22">
        <f>IFERROR(SUM($C$2:C124),"")</f>
        <v>0.60601296698745932</v>
      </c>
      <c r="E124" s="23" t="str">
        <f t="shared" si="5"/>
        <v>A</v>
      </c>
      <c r="F124" s="23" t="str">
        <f t="shared" si="6"/>
        <v>B</v>
      </c>
      <c r="G124" s="23" t="str">
        <f t="shared" si="7"/>
        <v>A</v>
      </c>
      <c r="H124" s="24"/>
      <c r="I124" s="25"/>
      <c r="J124" s="24"/>
      <c r="K124" s="26"/>
    </row>
    <row r="125" spans="1:11" x14ac:dyDescent="0.25">
      <c r="A125" s="27" t="s">
        <v>156</v>
      </c>
      <c r="B125" s="28">
        <v>116616.55</v>
      </c>
      <c r="C125" s="20">
        <f t="shared" si="4"/>
        <v>2.167131643577055E-3</v>
      </c>
      <c r="D125" s="22">
        <f>IFERROR(SUM($C$2:C125),"")</f>
        <v>0.60818009863103639</v>
      </c>
      <c r="E125" s="23" t="str">
        <f t="shared" si="5"/>
        <v>A</v>
      </c>
      <c r="F125" s="23" t="str">
        <f t="shared" si="6"/>
        <v>B</v>
      </c>
      <c r="G125" s="23" t="str">
        <f t="shared" si="7"/>
        <v>A</v>
      </c>
      <c r="H125" s="24"/>
      <c r="I125" s="25"/>
      <c r="J125" s="24"/>
      <c r="K125" s="26"/>
    </row>
    <row r="126" spans="1:11" x14ac:dyDescent="0.25">
      <c r="A126" s="27" t="s">
        <v>157</v>
      </c>
      <c r="B126" s="28">
        <v>116170.7</v>
      </c>
      <c r="C126" s="20">
        <f t="shared" si="4"/>
        <v>2.158846236031652E-3</v>
      </c>
      <c r="D126" s="22">
        <f>IFERROR(SUM($C$2:C126),"")</f>
        <v>0.61033894486706808</v>
      </c>
      <c r="E126" s="23" t="str">
        <f t="shared" si="5"/>
        <v>A</v>
      </c>
      <c r="F126" s="23" t="str">
        <f t="shared" si="6"/>
        <v>B</v>
      </c>
      <c r="G126" s="23" t="str">
        <f t="shared" si="7"/>
        <v>A</v>
      </c>
      <c r="H126" s="24"/>
      <c r="I126" s="25"/>
      <c r="J126" s="24"/>
      <c r="K126" s="26"/>
    </row>
    <row r="127" spans="1:11" x14ac:dyDescent="0.25">
      <c r="A127" s="27" t="s">
        <v>158</v>
      </c>
      <c r="B127" s="28">
        <v>116123.5</v>
      </c>
      <c r="C127" s="20">
        <f t="shared" si="4"/>
        <v>2.1579690996939983E-3</v>
      </c>
      <c r="D127" s="22">
        <f>IFERROR(SUM($C$2:C127),"")</f>
        <v>0.61249691396676209</v>
      </c>
      <c r="E127" s="23" t="str">
        <f t="shared" si="5"/>
        <v>A</v>
      </c>
      <c r="F127" s="23" t="str">
        <f t="shared" si="6"/>
        <v>B</v>
      </c>
      <c r="G127" s="23" t="str">
        <f t="shared" si="7"/>
        <v>A</v>
      </c>
      <c r="H127" s="24"/>
      <c r="I127" s="25"/>
      <c r="J127" s="24"/>
      <c r="K127" s="26"/>
    </row>
    <row r="128" spans="1:11" x14ac:dyDescent="0.25">
      <c r="A128" s="27" t="s">
        <v>159</v>
      </c>
      <c r="B128" s="28">
        <v>116028.2</v>
      </c>
      <c r="C128" s="20">
        <f t="shared" si="4"/>
        <v>2.1561981019614044E-3</v>
      </c>
      <c r="D128" s="22">
        <f>IFERROR(SUM($C$2:C128),"")</f>
        <v>0.61465311206872353</v>
      </c>
      <c r="E128" s="23" t="str">
        <f t="shared" si="5"/>
        <v>A</v>
      </c>
      <c r="F128" s="23" t="str">
        <f t="shared" si="6"/>
        <v>B</v>
      </c>
      <c r="G128" s="23" t="str">
        <f t="shared" si="7"/>
        <v>A</v>
      </c>
      <c r="H128" s="24"/>
      <c r="I128" s="25"/>
      <c r="J128" s="24"/>
      <c r="K128" s="26"/>
    </row>
    <row r="129" spans="1:11" x14ac:dyDescent="0.25">
      <c r="A129" s="27" t="s">
        <v>160</v>
      </c>
      <c r="B129" s="28">
        <v>113400.9</v>
      </c>
      <c r="C129" s="20">
        <f t="shared" si="4"/>
        <v>2.1073739430648329E-3</v>
      </c>
      <c r="D129" s="22">
        <f>IFERROR(SUM($C$2:C129),"")</f>
        <v>0.61676048601178834</v>
      </c>
      <c r="E129" s="23" t="str">
        <f t="shared" si="5"/>
        <v>A</v>
      </c>
      <c r="F129" s="23" t="str">
        <f t="shared" si="6"/>
        <v>B</v>
      </c>
      <c r="G129" s="23" t="str">
        <f t="shared" si="7"/>
        <v>A</v>
      </c>
      <c r="H129" s="24"/>
      <c r="I129" s="25"/>
      <c r="J129" s="24"/>
      <c r="K129" s="26"/>
    </row>
    <row r="130" spans="1:11" x14ac:dyDescent="0.25">
      <c r="A130" s="27" t="s">
        <v>161</v>
      </c>
      <c r="B130" s="28">
        <v>113080.05</v>
      </c>
      <c r="C130" s="20">
        <f t="shared" si="4"/>
        <v>2.1014114601424546E-3</v>
      </c>
      <c r="D130" s="22">
        <f>IFERROR(SUM($C$2:C130),"")</f>
        <v>0.61886189747193077</v>
      </c>
      <c r="E130" s="23" t="str">
        <f t="shared" si="5"/>
        <v>A</v>
      </c>
      <c r="F130" s="23" t="str">
        <f t="shared" si="6"/>
        <v>B</v>
      </c>
      <c r="G130" s="23" t="str">
        <f t="shared" si="7"/>
        <v>A</v>
      </c>
      <c r="H130" s="24"/>
      <c r="I130" s="25"/>
      <c r="J130" s="24"/>
      <c r="K130" s="26"/>
    </row>
    <row r="131" spans="1:11" x14ac:dyDescent="0.25">
      <c r="A131" s="27" t="s">
        <v>162</v>
      </c>
      <c r="B131" s="28">
        <v>112484.1</v>
      </c>
      <c r="C131" s="20">
        <f t="shared" ref="C131:C194" si="8">IFERROR(B131/$I$1,"")</f>
        <v>2.0903366847097242E-3</v>
      </c>
      <c r="D131" s="22">
        <f>IFERROR(SUM($C$2:C131),"")</f>
        <v>0.62095223415664047</v>
      </c>
      <c r="E131" s="23" t="str">
        <f t="shared" ref="E131:E194" si="9">IFERROR(IF(D131&lt;=$I$4,$H$4,"ВС"),"")</f>
        <v>A</v>
      </c>
      <c r="F131" s="23" t="str">
        <f t="shared" ref="F131:F194" si="10">IFERROR(IF(D131&gt;$I$5,$H$6,$H$5),"")</f>
        <v>B</v>
      </c>
      <c r="G131" s="23" t="str">
        <f t="shared" ref="G131:G194" si="11">IFERROR(IF(E131=$H$4,E131,F131),"")</f>
        <v>A</v>
      </c>
      <c r="H131" s="24"/>
      <c r="I131" s="25"/>
      <c r="J131" s="24"/>
      <c r="K131" s="26"/>
    </row>
    <row r="132" spans="1:11" x14ac:dyDescent="0.25">
      <c r="A132" s="27" t="s">
        <v>163</v>
      </c>
      <c r="B132" s="28">
        <v>111329.05</v>
      </c>
      <c r="C132" s="20">
        <f t="shared" si="8"/>
        <v>2.0688719320231318E-3</v>
      </c>
      <c r="D132" s="22">
        <f>IFERROR(SUM($C$2:C132),"")</f>
        <v>0.62302110608866357</v>
      </c>
      <c r="E132" s="23" t="str">
        <f t="shared" si="9"/>
        <v>A</v>
      </c>
      <c r="F132" s="23" t="str">
        <f t="shared" si="10"/>
        <v>B</v>
      </c>
      <c r="G132" s="23" t="str">
        <f t="shared" si="11"/>
        <v>A</v>
      </c>
      <c r="H132" s="24"/>
      <c r="I132" s="25"/>
      <c r="J132" s="24"/>
      <c r="K132" s="26"/>
    </row>
    <row r="133" spans="1:11" x14ac:dyDescent="0.25">
      <c r="A133" s="27" t="s">
        <v>164</v>
      </c>
      <c r="B133" s="28">
        <v>109748.5</v>
      </c>
      <c r="C133" s="20">
        <f t="shared" si="8"/>
        <v>2.0394999439197646E-3</v>
      </c>
      <c r="D133" s="22">
        <f>IFERROR(SUM($C$2:C133),"")</f>
        <v>0.62506060603258329</v>
      </c>
      <c r="E133" s="23" t="str">
        <f t="shared" si="9"/>
        <v>A</v>
      </c>
      <c r="F133" s="23" t="str">
        <f t="shared" si="10"/>
        <v>B</v>
      </c>
      <c r="G133" s="23" t="str">
        <f t="shared" si="11"/>
        <v>A</v>
      </c>
      <c r="H133" s="24"/>
      <c r="I133" s="25"/>
      <c r="J133" s="24"/>
      <c r="K133" s="26"/>
    </row>
    <row r="134" spans="1:11" x14ac:dyDescent="0.25">
      <c r="A134" s="27" t="s">
        <v>165</v>
      </c>
      <c r="B134" s="28">
        <v>109363.15</v>
      </c>
      <c r="C134" s="20">
        <f t="shared" si="8"/>
        <v>2.0323388318919055E-3</v>
      </c>
      <c r="D134" s="22">
        <f>IFERROR(SUM($C$2:C134),"")</f>
        <v>0.6270929448644752</v>
      </c>
      <c r="E134" s="23" t="str">
        <f t="shared" si="9"/>
        <v>A</v>
      </c>
      <c r="F134" s="23" t="str">
        <f t="shared" si="10"/>
        <v>B</v>
      </c>
      <c r="G134" s="23" t="str">
        <f t="shared" si="11"/>
        <v>A</v>
      </c>
      <c r="H134" s="24"/>
      <c r="I134" s="25"/>
      <c r="J134" s="24"/>
      <c r="K134" s="26"/>
    </row>
    <row r="135" spans="1:11" x14ac:dyDescent="0.25">
      <c r="A135" s="27" t="s">
        <v>166</v>
      </c>
      <c r="B135" s="28">
        <v>108709.9</v>
      </c>
      <c r="C135" s="20">
        <f t="shared" si="8"/>
        <v>2.020199227811981E-3</v>
      </c>
      <c r="D135" s="22">
        <f>IFERROR(SUM($C$2:C135),"")</f>
        <v>0.62911314409228714</v>
      </c>
      <c r="E135" s="23" t="str">
        <f t="shared" si="9"/>
        <v>A</v>
      </c>
      <c r="F135" s="23" t="str">
        <f t="shared" si="10"/>
        <v>B</v>
      </c>
      <c r="G135" s="23" t="str">
        <f t="shared" si="11"/>
        <v>A</v>
      </c>
      <c r="H135" s="24"/>
      <c r="I135" s="25"/>
      <c r="J135" s="24"/>
      <c r="K135" s="26"/>
    </row>
    <row r="136" spans="1:11" x14ac:dyDescent="0.25">
      <c r="A136" s="27" t="s">
        <v>167</v>
      </c>
      <c r="B136" s="28">
        <v>108563.95</v>
      </c>
      <c r="C136" s="20">
        <f t="shared" si="8"/>
        <v>2.0174869810221378E-3</v>
      </c>
      <c r="D136" s="22">
        <f>IFERROR(SUM($C$2:C136),"")</f>
        <v>0.63113063107330925</v>
      </c>
      <c r="E136" s="23" t="str">
        <f t="shared" si="9"/>
        <v>A</v>
      </c>
      <c r="F136" s="23" t="str">
        <f t="shared" si="10"/>
        <v>B</v>
      </c>
      <c r="G136" s="23" t="str">
        <f t="shared" si="11"/>
        <v>A</v>
      </c>
      <c r="H136" s="24"/>
      <c r="I136" s="25"/>
      <c r="J136" s="24"/>
      <c r="K136" s="26"/>
    </row>
    <row r="137" spans="1:11" x14ac:dyDescent="0.25">
      <c r="A137" s="27" t="s">
        <v>168</v>
      </c>
      <c r="B137" s="28">
        <v>108286.39999999999</v>
      </c>
      <c r="C137" s="20">
        <f t="shared" si="8"/>
        <v>2.0123291591891751E-3</v>
      </c>
      <c r="D137" s="22">
        <f>IFERROR(SUM($C$2:C137),"")</f>
        <v>0.63314296023249839</v>
      </c>
      <c r="E137" s="23" t="str">
        <f t="shared" si="9"/>
        <v>A</v>
      </c>
      <c r="F137" s="23" t="str">
        <f t="shared" si="10"/>
        <v>B</v>
      </c>
      <c r="G137" s="23" t="str">
        <f t="shared" si="11"/>
        <v>A</v>
      </c>
      <c r="H137" s="24"/>
      <c r="I137" s="25"/>
      <c r="J137" s="24"/>
      <c r="K137" s="26"/>
    </row>
    <row r="138" spans="1:11" x14ac:dyDescent="0.25">
      <c r="A138" s="27" t="s">
        <v>169</v>
      </c>
      <c r="B138" s="28">
        <v>108276.65</v>
      </c>
      <c r="C138" s="20">
        <f t="shared" si="8"/>
        <v>2.012147971068579E-3</v>
      </c>
      <c r="D138" s="22">
        <f>IFERROR(SUM($C$2:C138),"")</f>
        <v>0.63515510820356702</v>
      </c>
      <c r="E138" s="23" t="str">
        <f t="shared" si="9"/>
        <v>A</v>
      </c>
      <c r="F138" s="23" t="str">
        <f t="shared" si="10"/>
        <v>B</v>
      </c>
      <c r="G138" s="23" t="str">
        <f t="shared" si="11"/>
        <v>A</v>
      </c>
      <c r="H138" s="24"/>
      <c r="I138" s="25"/>
      <c r="J138" s="24"/>
      <c r="K138" s="26"/>
    </row>
    <row r="139" spans="1:11" x14ac:dyDescent="0.25">
      <c r="A139" s="27" t="s">
        <v>170</v>
      </c>
      <c r="B139" s="28">
        <v>107542</v>
      </c>
      <c r="C139" s="20">
        <f t="shared" si="8"/>
        <v>1.9984956784741413E-3</v>
      </c>
      <c r="D139" s="22">
        <f>IFERROR(SUM($C$2:C139),"")</f>
        <v>0.63715360388204112</v>
      </c>
      <c r="E139" s="23" t="str">
        <f t="shared" si="9"/>
        <v>A</v>
      </c>
      <c r="F139" s="23" t="str">
        <f t="shared" si="10"/>
        <v>B</v>
      </c>
      <c r="G139" s="23" t="str">
        <f t="shared" si="11"/>
        <v>A</v>
      </c>
      <c r="H139" s="24"/>
      <c r="I139" s="25"/>
      <c r="J139" s="24"/>
      <c r="K139" s="26"/>
    </row>
    <row r="140" spans="1:11" x14ac:dyDescent="0.25">
      <c r="A140" s="27" t="s">
        <v>171</v>
      </c>
      <c r="B140" s="28">
        <v>107508.2</v>
      </c>
      <c r="C140" s="20">
        <f t="shared" si="8"/>
        <v>1.9978675596560758E-3</v>
      </c>
      <c r="D140" s="22">
        <f>IFERROR(SUM($C$2:C140),"")</f>
        <v>0.63915147144169715</v>
      </c>
      <c r="E140" s="23" t="str">
        <f t="shared" si="9"/>
        <v>A</v>
      </c>
      <c r="F140" s="23" t="str">
        <f t="shared" si="10"/>
        <v>B</v>
      </c>
      <c r="G140" s="23" t="str">
        <f t="shared" si="11"/>
        <v>A</v>
      </c>
      <c r="H140" s="24"/>
      <c r="I140" s="25"/>
      <c r="J140" s="24"/>
      <c r="K140" s="26"/>
    </row>
    <row r="141" spans="1:11" x14ac:dyDescent="0.25">
      <c r="A141" s="27" t="s">
        <v>172</v>
      </c>
      <c r="B141" s="28">
        <v>107021.6</v>
      </c>
      <c r="C141" s="20">
        <f t="shared" si="8"/>
        <v>1.988824878683567E-3</v>
      </c>
      <c r="D141" s="22">
        <f>IFERROR(SUM($C$2:C141),"")</f>
        <v>0.64114029632038072</v>
      </c>
      <c r="E141" s="23" t="str">
        <f t="shared" si="9"/>
        <v>A</v>
      </c>
      <c r="F141" s="23" t="str">
        <f t="shared" si="10"/>
        <v>B</v>
      </c>
      <c r="G141" s="23" t="str">
        <f t="shared" si="11"/>
        <v>A</v>
      </c>
      <c r="H141" s="24"/>
      <c r="I141" s="25"/>
      <c r="J141" s="24"/>
      <c r="K141" s="26"/>
    </row>
    <row r="142" spans="1:11" x14ac:dyDescent="0.25">
      <c r="A142" s="27" t="s">
        <v>173</v>
      </c>
      <c r="B142" s="28">
        <v>106950</v>
      </c>
      <c r="C142" s="20">
        <f t="shared" si="8"/>
        <v>1.9874943074594986E-3</v>
      </c>
      <c r="D142" s="22">
        <f>IFERROR(SUM($C$2:C142),"")</f>
        <v>0.6431277906278402</v>
      </c>
      <c r="E142" s="23" t="str">
        <f t="shared" si="9"/>
        <v>A</v>
      </c>
      <c r="F142" s="23" t="str">
        <f t="shared" si="10"/>
        <v>B</v>
      </c>
      <c r="G142" s="23" t="str">
        <f t="shared" si="11"/>
        <v>A</v>
      </c>
      <c r="H142" s="24"/>
      <c r="I142" s="25"/>
      <c r="J142" s="24"/>
      <c r="K142" s="26"/>
    </row>
    <row r="143" spans="1:11" x14ac:dyDescent="0.25">
      <c r="A143" s="27" t="s">
        <v>174</v>
      </c>
      <c r="B143" s="28">
        <v>105837.1</v>
      </c>
      <c r="C143" s="20">
        <f t="shared" si="8"/>
        <v>1.9668128449557899E-3</v>
      </c>
      <c r="D143" s="22">
        <f>IFERROR(SUM($C$2:C143),"")</f>
        <v>0.64509460347279601</v>
      </c>
      <c r="E143" s="23" t="str">
        <f t="shared" si="9"/>
        <v>A</v>
      </c>
      <c r="F143" s="23" t="str">
        <f t="shared" si="10"/>
        <v>B</v>
      </c>
      <c r="G143" s="23" t="str">
        <f t="shared" si="11"/>
        <v>A</v>
      </c>
      <c r="H143" s="24"/>
      <c r="I143" s="25"/>
      <c r="J143" s="24"/>
      <c r="K143" s="26"/>
    </row>
    <row r="144" spans="1:11" x14ac:dyDescent="0.25">
      <c r="A144" s="27" t="s">
        <v>175</v>
      </c>
      <c r="B144" s="28">
        <v>104928.35</v>
      </c>
      <c r="C144" s="20">
        <f t="shared" si="8"/>
        <v>1.949925182946404E-3</v>
      </c>
      <c r="D144" s="22">
        <f>IFERROR(SUM($C$2:C144),"")</f>
        <v>0.64704452865574247</v>
      </c>
      <c r="E144" s="23" t="str">
        <f t="shared" si="9"/>
        <v>A</v>
      </c>
      <c r="F144" s="23" t="str">
        <f t="shared" si="10"/>
        <v>B</v>
      </c>
      <c r="G144" s="23" t="str">
        <f t="shared" si="11"/>
        <v>A</v>
      </c>
      <c r="H144" s="24"/>
      <c r="I144" s="25"/>
      <c r="J144" s="24"/>
      <c r="K144" s="26"/>
    </row>
    <row r="145" spans="1:11" x14ac:dyDescent="0.25">
      <c r="A145" s="27" t="s">
        <v>176</v>
      </c>
      <c r="B145" s="28">
        <v>104397.2</v>
      </c>
      <c r="C145" s="20">
        <f t="shared" si="8"/>
        <v>1.9400546116382495E-3</v>
      </c>
      <c r="D145" s="22">
        <f>IFERROR(SUM($C$2:C145),"")</f>
        <v>0.64898458326738073</v>
      </c>
      <c r="E145" s="23" t="str">
        <f t="shared" si="9"/>
        <v>A</v>
      </c>
      <c r="F145" s="23" t="str">
        <f t="shared" si="10"/>
        <v>B</v>
      </c>
      <c r="G145" s="23" t="str">
        <f t="shared" si="11"/>
        <v>A</v>
      </c>
      <c r="H145" s="24"/>
      <c r="I145" s="25"/>
      <c r="J145" s="24"/>
      <c r="K145" s="26"/>
    </row>
    <row r="146" spans="1:11" x14ac:dyDescent="0.25">
      <c r="A146" s="27" t="s">
        <v>177</v>
      </c>
      <c r="B146" s="28">
        <v>103585.2</v>
      </c>
      <c r="C146" s="20">
        <f t="shared" si="8"/>
        <v>1.9249648932870844E-3</v>
      </c>
      <c r="D146" s="22">
        <f>IFERROR(SUM($C$2:C146),"")</f>
        <v>0.65090954816066782</v>
      </c>
      <c r="E146" s="23" t="str">
        <f t="shared" si="9"/>
        <v>A</v>
      </c>
      <c r="F146" s="23" t="str">
        <f t="shared" si="10"/>
        <v>B</v>
      </c>
      <c r="G146" s="23" t="str">
        <f t="shared" si="11"/>
        <v>A</v>
      </c>
      <c r="H146" s="24"/>
      <c r="I146" s="25"/>
      <c r="J146" s="24"/>
      <c r="K146" s="26"/>
    </row>
    <row r="147" spans="1:11" x14ac:dyDescent="0.25">
      <c r="A147" s="27" t="s">
        <v>178</v>
      </c>
      <c r="B147" s="28">
        <v>103113.8</v>
      </c>
      <c r="C147" s="20">
        <f t="shared" si="8"/>
        <v>1.9162046799487357E-3</v>
      </c>
      <c r="D147" s="22">
        <f>IFERROR(SUM($C$2:C147),"")</f>
        <v>0.6528257528406165</v>
      </c>
      <c r="E147" s="23" t="str">
        <f t="shared" si="9"/>
        <v>A</v>
      </c>
      <c r="F147" s="23" t="str">
        <f t="shared" si="10"/>
        <v>B</v>
      </c>
      <c r="G147" s="23" t="str">
        <f t="shared" si="11"/>
        <v>A</v>
      </c>
      <c r="H147" s="24"/>
      <c r="I147" s="25"/>
      <c r="J147" s="24"/>
      <c r="K147" s="26"/>
    </row>
    <row r="148" spans="1:11" x14ac:dyDescent="0.25">
      <c r="A148" s="27" t="s">
        <v>179</v>
      </c>
      <c r="B148" s="28">
        <v>102540.6</v>
      </c>
      <c r="C148" s="20">
        <f t="shared" si="8"/>
        <v>1.9055526767973959E-3</v>
      </c>
      <c r="D148" s="22">
        <f>IFERROR(SUM($C$2:C148),"")</f>
        <v>0.65473130551741388</v>
      </c>
      <c r="E148" s="23" t="str">
        <f t="shared" si="9"/>
        <v>A</v>
      </c>
      <c r="F148" s="23" t="str">
        <f t="shared" si="10"/>
        <v>B</v>
      </c>
      <c r="G148" s="23" t="str">
        <f t="shared" si="11"/>
        <v>A</v>
      </c>
      <c r="H148" s="24"/>
      <c r="I148" s="25"/>
      <c r="J148" s="24"/>
      <c r="K148" s="26"/>
    </row>
    <row r="149" spans="1:11" x14ac:dyDescent="0.25">
      <c r="A149" s="27" t="s">
        <v>180</v>
      </c>
      <c r="B149" s="28">
        <v>102490.6</v>
      </c>
      <c r="C149" s="20">
        <f t="shared" si="8"/>
        <v>1.9046235069481862E-3</v>
      </c>
      <c r="D149" s="22">
        <f>IFERROR(SUM($C$2:C149),"")</f>
        <v>0.65663592902436207</v>
      </c>
      <c r="E149" s="23" t="str">
        <f t="shared" si="9"/>
        <v>A</v>
      </c>
      <c r="F149" s="23" t="str">
        <f t="shared" si="10"/>
        <v>B</v>
      </c>
      <c r="G149" s="23" t="str">
        <f t="shared" si="11"/>
        <v>A</v>
      </c>
      <c r="H149" s="24"/>
      <c r="I149" s="25"/>
      <c r="J149" s="24"/>
      <c r="K149" s="26"/>
    </row>
    <row r="150" spans="1:11" x14ac:dyDescent="0.25">
      <c r="A150" s="27" t="s">
        <v>181</v>
      </c>
      <c r="B150" s="28">
        <v>101195.7</v>
      </c>
      <c r="C150" s="20">
        <f t="shared" si="8"/>
        <v>1.880559866193354E-3</v>
      </c>
      <c r="D150" s="22">
        <f>IFERROR(SUM($C$2:C150),"")</f>
        <v>0.65851648889055547</v>
      </c>
      <c r="E150" s="23" t="str">
        <f t="shared" si="9"/>
        <v>A</v>
      </c>
      <c r="F150" s="23" t="str">
        <f t="shared" si="10"/>
        <v>B</v>
      </c>
      <c r="G150" s="23" t="str">
        <f t="shared" si="11"/>
        <v>A</v>
      </c>
      <c r="H150" s="24"/>
      <c r="I150" s="25"/>
      <c r="J150" s="24"/>
      <c r="K150" s="26"/>
    </row>
    <row r="151" spans="1:11" x14ac:dyDescent="0.25">
      <c r="A151" s="27" t="s">
        <v>182</v>
      </c>
      <c r="B151" s="28">
        <v>100931.3</v>
      </c>
      <c r="C151" s="20">
        <f t="shared" si="8"/>
        <v>1.8756464160307332E-3</v>
      </c>
      <c r="D151" s="22">
        <f>IFERROR(SUM($C$2:C151),"")</f>
        <v>0.66039213530658625</v>
      </c>
      <c r="E151" s="23" t="str">
        <f t="shared" si="9"/>
        <v>A</v>
      </c>
      <c r="F151" s="23" t="str">
        <f t="shared" si="10"/>
        <v>B</v>
      </c>
      <c r="G151" s="23" t="str">
        <f t="shared" si="11"/>
        <v>A</v>
      </c>
      <c r="H151" s="24"/>
      <c r="I151" s="25"/>
      <c r="J151" s="24"/>
      <c r="K151" s="26"/>
    </row>
    <row r="152" spans="1:11" x14ac:dyDescent="0.25">
      <c r="A152" s="27" t="s">
        <v>183</v>
      </c>
      <c r="B152" s="28">
        <v>100570</v>
      </c>
      <c r="C152" s="20">
        <f t="shared" si="8"/>
        <v>1.868932234700344E-3</v>
      </c>
      <c r="D152" s="22">
        <f>IFERROR(SUM($C$2:C152),"")</f>
        <v>0.66226106754128655</v>
      </c>
      <c r="E152" s="23" t="str">
        <f t="shared" si="9"/>
        <v>A</v>
      </c>
      <c r="F152" s="23" t="str">
        <f t="shared" si="10"/>
        <v>B</v>
      </c>
      <c r="G152" s="23" t="str">
        <f t="shared" si="11"/>
        <v>A</v>
      </c>
      <c r="H152" s="24"/>
      <c r="I152" s="25"/>
      <c r="J152" s="24"/>
      <c r="K152" s="26"/>
    </row>
    <row r="153" spans="1:11" x14ac:dyDescent="0.25">
      <c r="A153" s="27" t="s">
        <v>184</v>
      </c>
      <c r="B153" s="28">
        <v>100296.7</v>
      </c>
      <c r="C153" s="20">
        <f t="shared" si="8"/>
        <v>1.863853392304564E-3</v>
      </c>
      <c r="D153" s="22">
        <f>IFERROR(SUM($C$2:C153),"")</f>
        <v>0.6641249209335911</v>
      </c>
      <c r="E153" s="23" t="str">
        <f t="shared" si="9"/>
        <v>A</v>
      </c>
      <c r="F153" s="23" t="str">
        <f t="shared" si="10"/>
        <v>B</v>
      </c>
      <c r="G153" s="23" t="str">
        <f t="shared" si="11"/>
        <v>A</v>
      </c>
      <c r="H153" s="24"/>
      <c r="I153" s="25"/>
      <c r="J153" s="24"/>
      <c r="K153" s="26"/>
    </row>
    <row r="154" spans="1:11" x14ac:dyDescent="0.25">
      <c r="A154" s="27" t="s">
        <v>185</v>
      </c>
      <c r="B154" s="28">
        <v>100211.8</v>
      </c>
      <c r="C154" s="20">
        <f t="shared" si="8"/>
        <v>1.862275661900606E-3</v>
      </c>
      <c r="D154" s="22">
        <f>IFERROR(SUM($C$2:C154),"")</f>
        <v>0.66598719659549166</v>
      </c>
      <c r="E154" s="23" t="str">
        <f t="shared" si="9"/>
        <v>A</v>
      </c>
      <c r="F154" s="23" t="str">
        <f t="shared" si="10"/>
        <v>B</v>
      </c>
      <c r="G154" s="23" t="str">
        <f t="shared" si="11"/>
        <v>A</v>
      </c>
      <c r="H154" s="24"/>
      <c r="I154" s="25"/>
      <c r="J154" s="24"/>
      <c r="K154" s="26"/>
    </row>
    <row r="155" spans="1:11" x14ac:dyDescent="0.25">
      <c r="A155" s="27" t="s">
        <v>186</v>
      </c>
      <c r="B155" s="28">
        <v>99989.6</v>
      </c>
      <c r="C155" s="20">
        <f t="shared" si="8"/>
        <v>1.8581464310907182E-3</v>
      </c>
      <c r="D155" s="22">
        <f>IFERROR(SUM($C$2:C155),"")</f>
        <v>0.66784534302658238</v>
      </c>
      <c r="E155" s="23" t="str">
        <f t="shared" si="9"/>
        <v>A</v>
      </c>
      <c r="F155" s="23" t="str">
        <f t="shared" si="10"/>
        <v>B</v>
      </c>
      <c r="G155" s="23" t="str">
        <f t="shared" si="11"/>
        <v>A</v>
      </c>
      <c r="H155" s="24"/>
      <c r="I155" s="25"/>
      <c r="J155" s="24"/>
      <c r="K155" s="26"/>
    </row>
    <row r="156" spans="1:11" x14ac:dyDescent="0.25">
      <c r="A156" s="27" t="s">
        <v>187</v>
      </c>
      <c r="B156" s="28">
        <v>99983.7</v>
      </c>
      <c r="C156" s="20">
        <f t="shared" si="8"/>
        <v>1.8580367890485114E-3</v>
      </c>
      <c r="D156" s="22">
        <f>IFERROR(SUM($C$2:C156),"")</f>
        <v>0.66970337981563088</v>
      </c>
      <c r="E156" s="23" t="str">
        <f t="shared" si="9"/>
        <v>A</v>
      </c>
      <c r="F156" s="23" t="str">
        <f t="shared" si="10"/>
        <v>B</v>
      </c>
      <c r="G156" s="23" t="str">
        <f t="shared" si="11"/>
        <v>A</v>
      </c>
      <c r="H156" s="24"/>
      <c r="I156" s="25"/>
      <c r="J156" s="24"/>
      <c r="K156" s="26"/>
    </row>
    <row r="157" spans="1:11" x14ac:dyDescent="0.25">
      <c r="A157" s="27" t="s">
        <v>188</v>
      </c>
      <c r="B157" s="28">
        <v>98719.6</v>
      </c>
      <c r="C157" s="20">
        <f t="shared" si="8"/>
        <v>1.8345455169207923E-3</v>
      </c>
      <c r="D157" s="22">
        <f>IFERROR(SUM($C$2:C157),"")</f>
        <v>0.67153792533255163</v>
      </c>
      <c r="E157" s="23" t="str">
        <f t="shared" si="9"/>
        <v>A</v>
      </c>
      <c r="F157" s="23" t="str">
        <f t="shared" si="10"/>
        <v>B</v>
      </c>
      <c r="G157" s="23" t="str">
        <f t="shared" si="11"/>
        <v>A</v>
      </c>
      <c r="H157" s="24"/>
      <c r="I157" s="25"/>
      <c r="J157" s="24"/>
      <c r="K157" s="26"/>
    </row>
    <row r="158" spans="1:11" x14ac:dyDescent="0.25">
      <c r="A158" s="27" t="s">
        <v>189</v>
      </c>
      <c r="B158" s="28">
        <v>98663.7</v>
      </c>
      <c r="C158" s="20">
        <f t="shared" si="8"/>
        <v>1.8335067050293757E-3</v>
      </c>
      <c r="D158" s="22">
        <f>IFERROR(SUM($C$2:C158),"")</f>
        <v>0.67337143203758099</v>
      </c>
      <c r="E158" s="23" t="str">
        <f t="shared" si="9"/>
        <v>A</v>
      </c>
      <c r="F158" s="23" t="str">
        <f t="shared" si="10"/>
        <v>B</v>
      </c>
      <c r="G158" s="23" t="str">
        <f t="shared" si="11"/>
        <v>A</v>
      </c>
      <c r="H158" s="24"/>
      <c r="I158" s="25"/>
      <c r="J158" s="24"/>
      <c r="K158" s="26"/>
    </row>
    <row r="159" spans="1:11" x14ac:dyDescent="0.25">
      <c r="A159" s="27" t="s">
        <v>190</v>
      </c>
      <c r="B159" s="28">
        <v>96431.6</v>
      </c>
      <c r="C159" s="20">
        <f t="shared" si="8"/>
        <v>1.7920267046209577E-3</v>
      </c>
      <c r="D159" s="22">
        <f>IFERROR(SUM($C$2:C159),"")</f>
        <v>0.67516345874220196</v>
      </c>
      <c r="E159" s="23" t="str">
        <f t="shared" si="9"/>
        <v>A</v>
      </c>
      <c r="F159" s="23" t="str">
        <f t="shared" si="10"/>
        <v>B</v>
      </c>
      <c r="G159" s="23" t="str">
        <f t="shared" si="11"/>
        <v>A</v>
      </c>
      <c r="H159" s="24"/>
      <c r="I159" s="25"/>
      <c r="J159" s="24"/>
      <c r="K159" s="26"/>
    </row>
    <row r="160" spans="1:11" x14ac:dyDescent="0.25">
      <c r="A160" s="27" t="s">
        <v>191</v>
      </c>
      <c r="B160" s="28">
        <v>96342.45</v>
      </c>
      <c r="C160" s="20">
        <f t="shared" si="8"/>
        <v>1.7903699947798167E-3</v>
      </c>
      <c r="D160" s="22">
        <f>IFERROR(SUM($C$2:C160),"")</f>
        <v>0.67695382873698173</v>
      </c>
      <c r="E160" s="23" t="str">
        <f t="shared" si="9"/>
        <v>A</v>
      </c>
      <c r="F160" s="23" t="str">
        <f t="shared" si="10"/>
        <v>B</v>
      </c>
      <c r="G160" s="23" t="str">
        <f t="shared" si="11"/>
        <v>A</v>
      </c>
      <c r="H160" s="24"/>
      <c r="I160" s="25"/>
      <c r="J160" s="24"/>
      <c r="K160" s="26"/>
    </row>
    <row r="161" spans="1:11" x14ac:dyDescent="0.25">
      <c r="A161" s="27" t="s">
        <v>192</v>
      </c>
      <c r="B161" s="28">
        <v>96104.9</v>
      </c>
      <c r="C161" s="20">
        <f t="shared" si="8"/>
        <v>1.7859555088262213E-3</v>
      </c>
      <c r="D161" s="22">
        <f>IFERROR(SUM($C$2:C161),"")</f>
        <v>0.67873978424580794</v>
      </c>
      <c r="E161" s="23" t="str">
        <f t="shared" si="9"/>
        <v>A</v>
      </c>
      <c r="F161" s="23" t="str">
        <f t="shared" si="10"/>
        <v>B</v>
      </c>
      <c r="G161" s="23" t="str">
        <f t="shared" si="11"/>
        <v>A</v>
      </c>
      <c r="H161" s="24"/>
      <c r="I161" s="25"/>
      <c r="J161" s="24"/>
      <c r="K161" s="26"/>
    </row>
    <row r="162" spans="1:11" x14ac:dyDescent="0.25">
      <c r="A162" s="27" t="s">
        <v>193</v>
      </c>
      <c r="B162" s="28">
        <v>95587.95</v>
      </c>
      <c r="C162" s="20">
        <f t="shared" si="8"/>
        <v>1.7763488217552425E-3</v>
      </c>
      <c r="D162" s="22">
        <f>IFERROR(SUM($C$2:C162),"")</f>
        <v>0.6805161330675632</v>
      </c>
      <c r="E162" s="23" t="str">
        <f t="shared" si="9"/>
        <v>A</v>
      </c>
      <c r="F162" s="23" t="str">
        <f t="shared" si="10"/>
        <v>B</v>
      </c>
      <c r="G162" s="23" t="str">
        <f t="shared" si="11"/>
        <v>A</v>
      </c>
      <c r="H162" s="24"/>
      <c r="I162" s="25"/>
      <c r="J162" s="24"/>
      <c r="K162" s="26"/>
    </row>
    <row r="163" spans="1:11" x14ac:dyDescent="0.25">
      <c r="A163" s="27" t="s">
        <v>194</v>
      </c>
      <c r="B163" s="28">
        <v>95136.6</v>
      </c>
      <c r="C163" s="20">
        <f t="shared" si="8"/>
        <v>1.767961205526427E-3</v>
      </c>
      <c r="D163" s="22">
        <f>IFERROR(SUM($C$2:C163),"")</f>
        <v>0.68228409427308967</v>
      </c>
      <c r="E163" s="23" t="str">
        <f t="shared" si="9"/>
        <v>A</v>
      </c>
      <c r="F163" s="23" t="str">
        <f t="shared" si="10"/>
        <v>B</v>
      </c>
      <c r="G163" s="23" t="str">
        <f t="shared" si="11"/>
        <v>A</v>
      </c>
      <c r="H163" s="24"/>
      <c r="I163" s="25"/>
      <c r="J163" s="24"/>
      <c r="K163" s="26"/>
    </row>
    <row r="164" spans="1:11" x14ac:dyDescent="0.25">
      <c r="A164" s="27" t="s">
        <v>195</v>
      </c>
      <c r="B164" s="28">
        <v>95056.6</v>
      </c>
      <c r="C164" s="20">
        <f t="shared" si="8"/>
        <v>1.7664745337676916E-3</v>
      </c>
      <c r="D164" s="22">
        <f>IFERROR(SUM($C$2:C164),"")</f>
        <v>0.68405056880685733</v>
      </c>
      <c r="E164" s="23" t="str">
        <f t="shared" si="9"/>
        <v>A</v>
      </c>
      <c r="F164" s="23" t="str">
        <f t="shared" si="10"/>
        <v>B</v>
      </c>
      <c r="G164" s="23" t="str">
        <f t="shared" si="11"/>
        <v>A</v>
      </c>
      <c r="H164" s="24"/>
      <c r="I164" s="25"/>
      <c r="J164" s="24"/>
      <c r="K164" s="26"/>
    </row>
    <row r="165" spans="1:11" x14ac:dyDescent="0.25">
      <c r="A165" s="27" t="s">
        <v>196</v>
      </c>
      <c r="B165" s="28">
        <v>94711.15</v>
      </c>
      <c r="C165" s="20">
        <f t="shared" si="8"/>
        <v>1.7600548992795016E-3</v>
      </c>
      <c r="D165" s="22">
        <f>IFERROR(SUM($C$2:C165),"")</f>
        <v>0.68581062370613688</v>
      </c>
      <c r="E165" s="23" t="str">
        <f t="shared" si="9"/>
        <v>A</v>
      </c>
      <c r="F165" s="23" t="str">
        <f t="shared" si="10"/>
        <v>B</v>
      </c>
      <c r="G165" s="23" t="str">
        <f t="shared" si="11"/>
        <v>A</v>
      </c>
      <c r="H165" s="24"/>
      <c r="I165" s="25"/>
      <c r="J165" s="24"/>
      <c r="K165" s="26"/>
    </row>
    <row r="166" spans="1:11" x14ac:dyDescent="0.25">
      <c r="A166" s="27" t="s">
        <v>197</v>
      </c>
      <c r="B166" s="28">
        <v>93951.85</v>
      </c>
      <c r="C166" s="20">
        <f t="shared" si="8"/>
        <v>1.7459445259494037E-3</v>
      </c>
      <c r="D166" s="22">
        <f>IFERROR(SUM($C$2:C166),"")</f>
        <v>0.68755656823208633</v>
      </c>
      <c r="E166" s="23" t="str">
        <f t="shared" si="9"/>
        <v>A</v>
      </c>
      <c r="F166" s="23" t="str">
        <f t="shared" si="10"/>
        <v>B</v>
      </c>
      <c r="G166" s="23" t="str">
        <f t="shared" si="11"/>
        <v>A</v>
      </c>
      <c r="H166" s="24"/>
      <c r="I166" s="25"/>
      <c r="J166" s="24"/>
      <c r="K166" s="26"/>
    </row>
    <row r="167" spans="1:11" x14ac:dyDescent="0.25">
      <c r="A167" s="27" t="s">
        <v>198</v>
      </c>
      <c r="B167" s="28">
        <v>93865.65</v>
      </c>
      <c r="C167" s="20">
        <f t="shared" si="8"/>
        <v>1.744342637129366E-3</v>
      </c>
      <c r="D167" s="22">
        <f>IFERROR(SUM($C$2:C167),"")</f>
        <v>0.68930091086921574</v>
      </c>
      <c r="E167" s="23" t="str">
        <f t="shared" si="9"/>
        <v>A</v>
      </c>
      <c r="F167" s="23" t="str">
        <f t="shared" si="10"/>
        <v>B</v>
      </c>
      <c r="G167" s="23" t="str">
        <f t="shared" si="11"/>
        <v>A</v>
      </c>
      <c r="H167" s="24"/>
      <c r="I167" s="25"/>
      <c r="J167" s="24"/>
      <c r="K167" s="26"/>
    </row>
    <row r="168" spans="1:11" x14ac:dyDescent="0.25">
      <c r="A168" s="27" t="s">
        <v>199</v>
      </c>
      <c r="B168" s="28">
        <v>93075</v>
      </c>
      <c r="C168" s="20">
        <f t="shared" si="8"/>
        <v>1.7296496743038135E-3</v>
      </c>
      <c r="D168" s="22">
        <f>IFERROR(SUM($C$2:C168),"")</f>
        <v>0.69103056054351952</v>
      </c>
      <c r="E168" s="23" t="str">
        <f t="shared" si="9"/>
        <v>A</v>
      </c>
      <c r="F168" s="23" t="str">
        <f t="shared" si="10"/>
        <v>B</v>
      </c>
      <c r="G168" s="23" t="str">
        <f t="shared" si="11"/>
        <v>A</v>
      </c>
      <c r="H168" s="24"/>
      <c r="I168" s="25"/>
      <c r="J168" s="24"/>
      <c r="K168" s="26"/>
    </row>
    <row r="169" spans="1:11" x14ac:dyDescent="0.25">
      <c r="A169" s="27" t="s">
        <v>200</v>
      </c>
      <c r="B169" s="28">
        <v>92298.7</v>
      </c>
      <c r="C169" s="20">
        <f t="shared" si="8"/>
        <v>1.715223383224984E-3</v>
      </c>
      <c r="D169" s="22">
        <f>IFERROR(SUM($C$2:C169),"")</f>
        <v>0.69274578392674446</v>
      </c>
      <c r="E169" s="23" t="str">
        <f t="shared" si="9"/>
        <v>A</v>
      </c>
      <c r="F169" s="23" t="str">
        <f t="shared" si="10"/>
        <v>B</v>
      </c>
      <c r="G169" s="23" t="str">
        <f t="shared" si="11"/>
        <v>A</v>
      </c>
      <c r="H169" s="24"/>
      <c r="I169" s="25"/>
      <c r="J169" s="24"/>
      <c r="K169" s="26"/>
    </row>
    <row r="170" spans="1:11" x14ac:dyDescent="0.25">
      <c r="A170" s="27" t="s">
        <v>201</v>
      </c>
      <c r="B170" s="28">
        <v>91743.25</v>
      </c>
      <c r="C170" s="20">
        <f t="shared" si="8"/>
        <v>1.7049012353701138E-3</v>
      </c>
      <c r="D170" s="22">
        <f>IFERROR(SUM($C$2:C170),"")</f>
        <v>0.69445068516211461</v>
      </c>
      <c r="E170" s="23" t="str">
        <f t="shared" si="9"/>
        <v>A</v>
      </c>
      <c r="F170" s="23" t="str">
        <f t="shared" si="10"/>
        <v>B</v>
      </c>
      <c r="G170" s="23" t="str">
        <f t="shared" si="11"/>
        <v>A</v>
      </c>
      <c r="H170" s="24"/>
      <c r="I170" s="25"/>
      <c r="J170" s="24"/>
      <c r="K170" s="26"/>
    </row>
    <row r="171" spans="1:11" x14ac:dyDescent="0.25">
      <c r="A171" s="27" t="s">
        <v>202</v>
      </c>
      <c r="B171" s="28">
        <v>91407.65</v>
      </c>
      <c r="C171" s="20">
        <f t="shared" si="8"/>
        <v>1.6986646473422184E-3</v>
      </c>
      <c r="D171" s="22">
        <f>IFERROR(SUM($C$2:C171),"")</f>
        <v>0.69614934980945686</v>
      </c>
      <c r="E171" s="23" t="str">
        <f t="shared" si="9"/>
        <v>A</v>
      </c>
      <c r="F171" s="23" t="str">
        <f t="shared" si="10"/>
        <v>B</v>
      </c>
      <c r="G171" s="23" t="str">
        <f t="shared" si="11"/>
        <v>A</v>
      </c>
      <c r="H171" s="24"/>
      <c r="I171" s="25"/>
      <c r="J171" s="24"/>
      <c r="K171" s="26"/>
    </row>
    <row r="172" spans="1:11" x14ac:dyDescent="0.25">
      <c r="A172" s="27" t="s">
        <v>203</v>
      </c>
      <c r="B172" s="28">
        <v>91189.4</v>
      </c>
      <c r="C172" s="20">
        <f t="shared" si="8"/>
        <v>1.6946088209504181E-3</v>
      </c>
      <c r="D172" s="22">
        <f>IFERROR(SUM($C$2:C172),"")</f>
        <v>0.69784395863040727</v>
      </c>
      <c r="E172" s="23" t="str">
        <f t="shared" si="9"/>
        <v>A</v>
      </c>
      <c r="F172" s="23" t="str">
        <f t="shared" si="10"/>
        <v>B</v>
      </c>
      <c r="G172" s="23" t="str">
        <f t="shared" si="11"/>
        <v>A</v>
      </c>
      <c r="H172" s="24"/>
      <c r="I172" s="25"/>
      <c r="J172" s="24"/>
      <c r="K172" s="26"/>
    </row>
    <row r="173" spans="1:11" x14ac:dyDescent="0.25">
      <c r="A173" s="27" t="s">
        <v>204</v>
      </c>
      <c r="B173" s="28">
        <v>90725.1</v>
      </c>
      <c r="C173" s="20">
        <f t="shared" si="8"/>
        <v>1.6859805497306572E-3</v>
      </c>
      <c r="D173" s="22">
        <f>IFERROR(SUM($C$2:C173),"")</f>
        <v>0.69952993918013795</v>
      </c>
      <c r="E173" s="23" t="str">
        <f t="shared" si="9"/>
        <v>A</v>
      </c>
      <c r="F173" s="23" t="str">
        <f t="shared" si="10"/>
        <v>B</v>
      </c>
      <c r="G173" s="23" t="str">
        <f t="shared" si="11"/>
        <v>A</v>
      </c>
      <c r="H173" s="24"/>
      <c r="I173" s="25"/>
      <c r="J173" s="24"/>
      <c r="K173" s="26"/>
    </row>
    <row r="174" spans="1:11" x14ac:dyDescent="0.25">
      <c r="A174" s="27" t="s">
        <v>205</v>
      </c>
      <c r="B174" s="28">
        <v>90494.6</v>
      </c>
      <c r="C174" s="20">
        <f t="shared" si="8"/>
        <v>1.6816970767258006E-3</v>
      </c>
      <c r="D174" s="22">
        <f>IFERROR(SUM($C$2:C174),"")</f>
        <v>0.70121163625686378</v>
      </c>
      <c r="E174" s="23" t="str">
        <f t="shared" si="9"/>
        <v>A</v>
      </c>
      <c r="F174" s="23" t="str">
        <f t="shared" si="10"/>
        <v>B</v>
      </c>
      <c r="G174" s="23" t="str">
        <f t="shared" si="11"/>
        <v>A</v>
      </c>
      <c r="H174" s="24"/>
      <c r="I174" s="25"/>
      <c r="J174" s="24"/>
      <c r="K174" s="26"/>
    </row>
    <row r="175" spans="1:11" x14ac:dyDescent="0.25">
      <c r="A175" s="27" t="s">
        <v>206</v>
      </c>
      <c r="B175" s="28">
        <v>89323.199999999997</v>
      </c>
      <c r="C175" s="20">
        <f t="shared" si="8"/>
        <v>1.6599284854985161E-3</v>
      </c>
      <c r="D175" s="22">
        <f>IFERROR(SUM($C$2:C175),"")</f>
        <v>0.70287156474236234</v>
      </c>
      <c r="E175" s="23" t="str">
        <f t="shared" si="9"/>
        <v>A</v>
      </c>
      <c r="F175" s="23" t="str">
        <f t="shared" si="10"/>
        <v>B</v>
      </c>
      <c r="G175" s="23" t="str">
        <f t="shared" si="11"/>
        <v>A</v>
      </c>
      <c r="H175" s="24"/>
      <c r="I175" s="25"/>
      <c r="J175" s="24"/>
      <c r="K175" s="26"/>
    </row>
    <row r="176" spans="1:11" x14ac:dyDescent="0.25">
      <c r="A176" s="27" t="s">
        <v>207</v>
      </c>
      <c r="B176" s="28">
        <v>88715.9</v>
      </c>
      <c r="C176" s="20">
        <f t="shared" si="8"/>
        <v>1.6486427885100154E-3</v>
      </c>
      <c r="D176" s="22">
        <f>IFERROR(SUM($C$2:C176),"")</f>
        <v>0.70452020753087241</v>
      </c>
      <c r="E176" s="23" t="str">
        <f t="shared" si="9"/>
        <v>A</v>
      </c>
      <c r="F176" s="23" t="str">
        <f t="shared" si="10"/>
        <v>B</v>
      </c>
      <c r="G176" s="23" t="str">
        <f t="shared" si="11"/>
        <v>A</v>
      </c>
      <c r="H176" s="24"/>
      <c r="I176" s="25"/>
      <c r="J176" s="24"/>
      <c r="K176" s="26"/>
    </row>
    <row r="177" spans="1:11" x14ac:dyDescent="0.25">
      <c r="A177" s="27" t="s">
        <v>208</v>
      </c>
      <c r="B177" s="28">
        <v>88267.75</v>
      </c>
      <c r="C177" s="20">
        <f t="shared" si="8"/>
        <v>1.6403146391515491E-3</v>
      </c>
      <c r="D177" s="22">
        <f>IFERROR(SUM($C$2:C177),"")</f>
        <v>0.70616052217002401</v>
      </c>
      <c r="E177" s="23" t="str">
        <f t="shared" si="9"/>
        <v>A</v>
      </c>
      <c r="F177" s="23" t="str">
        <f t="shared" si="10"/>
        <v>B</v>
      </c>
      <c r="G177" s="23" t="str">
        <f t="shared" si="11"/>
        <v>A</v>
      </c>
      <c r="H177" s="24"/>
      <c r="I177" s="25"/>
      <c r="J177" s="24"/>
      <c r="K177" s="26"/>
    </row>
    <row r="178" spans="1:11" x14ac:dyDescent="0.25">
      <c r="A178" s="27" t="s">
        <v>209</v>
      </c>
      <c r="B178" s="28">
        <v>87958.15</v>
      </c>
      <c r="C178" s="20">
        <f t="shared" si="8"/>
        <v>1.6345612194452427E-3</v>
      </c>
      <c r="D178" s="22">
        <f>IFERROR(SUM($C$2:C178),"")</f>
        <v>0.70779508338946928</v>
      </c>
      <c r="E178" s="23" t="str">
        <f t="shared" si="9"/>
        <v>A</v>
      </c>
      <c r="F178" s="23" t="str">
        <f t="shared" si="10"/>
        <v>B</v>
      </c>
      <c r="G178" s="23" t="str">
        <f t="shared" si="11"/>
        <v>A</v>
      </c>
      <c r="H178" s="24"/>
      <c r="I178" s="25"/>
      <c r="J178" s="24"/>
      <c r="K178" s="26"/>
    </row>
    <row r="179" spans="1:11" x14ac:dyDescent="0.25">
      <c r="A179" s="27" t="s">
        <v>210</v>
      </c>
      <c r="B179" s="28">
        <v>87826.15</v>
      </c>
      <c r="C179" s="20">
        <f t="shared" si="8"/>
        <v>1.632108211043329E-3</v>
      </c>
      <c r="D179" s="22">
        <f>IFERROR(SUM($C$2:C179),"")</f>
        <v>0.7094271916005126</v>
      </c>
      <c r="E179" s="23" t="str">
        <f t="shared" si="9"/>
        <v>A</v>
      </c>
      <c r="F179" s="23" t="str">
        <f t="shared" si="10"/>
        <v>B</v>
      </c>
      <c r="G179" s="23" t="str">
        <f t="shared" si="11"/>
        <v>A</v>
      </c>
      <c r="H179" s="24"/>
      <c r="I179" s="25"/>
      <c r="J179" s="24"/>
      <c r="K179" s="26"/>
    </row>
    <row r="180" spans="1:11" x14ac:dyDescent="0.25">
      <c r="A180" s="27" t="s">
        <v>211</v>
      </c>
      <c r="B180" s="28">
        <v>87822.6</v>
      </c>
      <c r="C180" s="20">
        <f t="shared" si="8"/>
        <v>1.6320422399840355E-3</v>
      </c>
      <c r="D180" s="22">
        <f>IFERROR(SUM($C$2:C180),"")</f>
        <v>0.71105923384049663</v>
      </c>
      <c r="E180" s="23" t="str">
        <f t="shared" si="9"/>
        <v>A</v>
      </c>
      <c r="F180" s="23" t="str">
        <f t="shared" si="10"/>
        <v>B</v>
      </c>
      <c r="G180" s="23" t="str">
        <f t="shared" si="11"/>
        <v>A</v>
      </c>
      <c r="H180" s="24"/>
      <c r="I180" s="25"/>
      <c r="J180" s="24"/>
      <c r="K180" s="26"/>
    </row>
    <row r="181" spans="1:11" x14ac:dyDescent="0.25">
      <c r="A181" s="27" t="s">
        <v>212</v>
      </c>
      <c r="B181" s="28">
        <v>86887.1</v>
      </c>
      <c r="C181" s="20">
        <f t="shared" si="8"/>
        <v>1.6146574721053223E-3</v>
      </c>
      <c r="D181" s="22">
        <f>IFERROR(SUM($C$2:C181),"")</f>
        <v>0.71267389131260195</v>
      </c>
      <c r="E181" s="23" t="str">
        <f t="shared" si="9"/>
        <v>A</v>
      </c>
      <c r="F181" s="23" t="str">
        <f t="shared" si="10"/>
        <v>B</v>
      </c>
      <c r="G181" s="23" t="str">
        <f t="shared" si="11"/>
        <v>A</v>
      </c>
      <c r="H181" s="24"/>
      <c r="I181" s="25"/>
      <c r="J181" s="24"/>
      <c r="K181" s="26"/>
    </row>
    <row r="182" spans="1:11" x14ac:dyDescent="0.25">
      <c r="A182" s="27" t="s">
        <v>213</v>
      </c>
      <c r="B182" s="28">
        <v>86460</v>
      </c>
      <c r="C182" s="20">
        <f t="shared" si="8"/>
        <v>1.6067205032533733E-3</v>
      </c>
      <c r="D182" s="22">
        <f>IFERROR(SUM($C$2:C182),"")</f>
        <v>0.71428061181585534</v>
      </c>
      <c r="E182" s="23" t="str">
        <f t="shared" si="9"/>
        <v>A</v>
      </c>
      <c r="F182" s="23" t="str">
        <f t="shared" si="10"/>
        <v>B</v>
      </c>
      <c r="G182" s="23" t="str">
        <f t="shared" si="11"/>
        <v>A</v>
      </c>
      <c r="H182" s="24"/>
      <c r="I182" s="25"/>
      <c r="J182" s="24"/>
      <c r="K182" s="26"/>
    </row>
    <row r="183" spans="1:11" x14ac:dyDescent="0.25">
      <c r="A183" s="27" t="s">
        <v>214</v>
      </c>
      <c r="B183" s="28">
        <v>86169</v>
      </c>
      <c r="C183" s="20">
        <f t="shared" si="8"/>
        <v>1.6013127347309728E-3</v>
      </c>
      <c r="D183" s="22">
        <f>IFERROR(SUM($C$2:C183),"")</f>
        <v>0.7158819245505863</v>
      </c>
      <c r="E183" s="23" t="str">
        <f t="shared" si="9"/>
        <v>A</v>
      </c>
      <c r="F183" s="23" t="str">
        <f t="shared" si="10"/>
        <v>B</v>
      </c>
      <c r="G183" s="23" t="str">
        <f t="shared" si="11"/>
        <v>A</v>
      </c>
      <c r="H183" s="24"/>
      <c r="I183" s="25"/>
      <c r="J183" s="24"/>
      <c r="K183" s="26"/>
    </row>
    <row r="184" spans="1:11" x14ac:dyDescent="0.25">
      <c r="A184" s="27" t="s">
        <v>215</v>
      </c>
      <c r="B184" s="28">
        <v>86135.1</v>
      </c>
      <c r="C184" s="20">
        <f t="shared" si="8"/>
        <v>1.6006827575732088E-3</v>
      </c>
      <c r="D184" s="22">
        <f>IFERROR(SUM($C$2:C184),"")</f>
        <v>0.71748260730815949</v>
      </c>
      <c r="E184" s="23" t="str">
        <f t="shared" si="9"/>
        <v>A</v>
      </c>
      <c r="F184" s="23" t="str">
        <f t="shared" si="10"/>
        <v>B</v>
      </c>
      <c r="G184" s="23" t="str">
        <f t="shared" si="11"/>
        <v>A</v>
      </c>
      <c r="H184" s="24"/>
      <c r="I184" s="25"/>
      <c r="J184" s="24"/>
      <c r="K184" s="26"/>
    </row>
    <row r="185" spans="1:11" x14ac:dyDescent="0.25">
      <c r="A185" s="27" t="s">
        <v>216</v>
      </c>
      <c r="B185" s="28">
        <v>85461.3</v>
      </c>
      <c r="C185" s="20">
        <f t="shared" si="8"/>
        <v>1.5881612646852592E-3</v>
      </c>
      <c r="D185" s="22">
        <f>IFERROR(SUM($C$2:C185),"")</f>
        <v>0.7190707685728448</v>
      </c>
      <c r="E185" s="23" t="str">
        <f t="shared" si="9"/>
        <v>A</v>
      </c>
      <c r="F185" s="23" t="str">
        <f t="shared" si="10"/>
        <v>B</v>
      </c>
      <c r="G185" s="23" t="str">
        <f t="shared" si="11"/>
        <v>A</v>
      </c>
      <c r="H185" s="24"/>
      <c r="I185" s="25"/>
      <c r="J185" s="24"/>
      <c r="K185" s="26"/>
    </row>
    <row r="186" spans="1:11" x14ac:dyDescent="0.25">
      <c r="A186" s="27" t="s">
        <v>217</v>
      </c>
      <c r="B186" s="28">
        <v>84260.15</v>
      </c>
      <c r="C186" s="20">
        <f t="shared" si="8"/>
        <v>1.565839817397695E-3</v>
      </c>
      <c r="D186" s="22">
        <f>IFERROR(SUM($C$2:C186),"")</f>
        <v>0.72063660839024246</v>
      </c>
      <c r="E186" s="23" t="str">
        <f t="shared" si="9"/>
        <v>A</v>
      </c>
      <c r="F186" s="23" t="str">
        <f t="shared" si="10"/>
        <v>B</v>
      </c>
      <c r="G186" s="23" t="str">
        <f t="shared" si="11"/>
        <v>A</v>
      </c>
      <c r="H186" s="24"/>
      <c r="I186" s="25"/>
      <c r="J186" s="24"/>
      <c r="K186" s="26"/>
    </row>
    <row r="187" spans="1:11" x14ac:dyDescent="0.25">
      <c r="A187" s="27" t="s">
        <v>218</v>
      </c>
      <c r="B187" s="28">
        <v>84218.85</v>
      </c>
      <c r="C187" s="20">
        <f t="shared" si="8"/>
        <v>1.5650723231022479E-3</v>
      </c>
      <c r="D187" s="22">
        <f>IFERROR(SUM($C$2:C187),"")</f>
        <v>0.72220168071334467</v>
      </c>
      <c r="E187" s="23" t="str">
        <f t="shared" si="9"/>
        <v>A</v>
      </c>
      <c r="F187" s="23" t="str">
        <f t="shared" si="10"/>
        <v>B</v>
      </c>
      <c r="G187" s="23" t="str">
        <f t="shared" si="11"/>
        <v>A</v>
      </c>
      <c r="H187" s="24"/>
      <c r="I187" s="25"/>
      <c r="J187" s="24"/>
      <c r="K187" s="26"/>
    </row>
    <row r="188" spans="1:11" x14ac:dyDescent="0.25">
      <c r="A188" s="27" t="s">
        <v>219</v>
      </c>
      <c r="B188" s="28">
        <v>84177.2</v>
      </c>
      <c r="C188" s="20">
        <f t="shared" si="8"/>
        <v>1.5642983246178562E-3</v>
      </c>
      <c r="D188" s="22">
        <f>IFERROR(SUM($C$2:C188),"")</f>
        <v>0.72376597903796258</v>
      </c>
      <c r="E188" s="23" t="str">
        <f t="shared" si="9"/>
        <v>A</v>
      </c>
      <c r="F188" s="23" t="str">
        <f t="shared" si="10"/>
        <v>B</v>
      </c>
      <c r="G188" s="23" t="str">
        <f t="shared" si="11"/>
        <v>A</v>
      </c>
      <c r="H188" s="24"/>
      <c r="I188" s="25"/>
      <c r="J188" s="24"/>
      <c r="K188" s="26"/>
    </row>
    <row r="189" spans="1:11" x14ac:dyDescent="0.25">
      <c r="A189" s="27" t="s">
        <v>220</v>
      </c>
      <c r="B189" s="28">
        <v>84114.5</v>
      </c>
      <c r="C189" s="20">
        <f t="shared" si="8"/>
        <v>1.5631331456269473E-3</v>
      </c>
      <c r="D189" s="22">
        <f>IFERROR(SUM($C$2:C189),"")</f>
        <v>0.72532911218358953</v>
      </c>
      <c r="E189" s="23" t="str">
        <f t="shared" si="9"/>
        <v>A</v>
      </c>
      <c r="F189" s="23" t="str">
        <f t="shared" si="10"/>
        <v>B</v>
      </c>
      <c r="G189" s="23" t="str">
        <f t="shared" si="11"/>
        <v>A</v>
      </c>
      <c r="H189" s="24"/>
      <c r="I189" s="25"/>
      <c r="J189" s="24"/>
      <c r="K189" s="26"/>
    </row>
    <row r="190" spans="1:11" x14ac:dyDescent="0.25">
      <c r="A190" s="27" t="s">
        <v>221</v>
      </c>
      <c r="B190" s="28">
        <v>83805.100000000006</v>
      </c>
      <c r="C190" s="20">
        <f t="shared" si="8"/>
        <v>1.5573834426000379E-3</v>
      </c>
      <c r="D190" s="22">
        <f>IFERROR(SUM($C$2:C190),"")</f>
        <v>0.72688649562618957</v>
      </c>
      <c r="E190" s="23" t="str">
        <f t="shared" si="9"/>
        <v>A</v>
      </c>
      <c r="F190" s="23" t="str">
        <f t="shared" si="10"/>
        <v>B</v>
      </c>
      <c r="G190" s="23" t="str">
        <f t="shared" si="11"/>
        <v>A</v>
      </c>
      <c r="H190" s="24"/>
      <c r="I190" s="25"/>
      <c r="J190" s="24"/>
      <c r="K190" s="26"/>
    </row>
    <row r="191" spans="1:11" x14ac:dyDescent="0.25">
      <c r="A191" s="27" t="s">
        <v>222</v>
      </c>
      <c r="B191" s="28">
        <v>83459.850000000006</v>
      </c>
      <c r="C191" s="20">
        <f t="shared" si="8"/>
        <v>1.5509675247912451E-3</v>
      </c>
      <c r="D191" s="22">
        <f>IFERROR(SUM($C$2:C191),"")</f>
        <v>0.72843746315098079</v>
      </c>
      <c r="E191" s="23" t="str">
        <f t="shared" si="9"/>
        <v>A</v>
      </c>
      <c r="F191" s="23" t="str">
        <f t="shared" si="10"/>
        <v>B</v>
      </c>
      <c r="G191" s="23" t="str">
        <f t="shared" si="11"/>
        <v>A</v>
      </c>
      <c r="H191" s="24"/>
      <c r="I191" s="25"/>
      <c r="J191" s="24"/>
      <c r="K191" s="26"/>
    </row>
    <row r="192" spans="1:11" x14ac:dyDescent="0.25">
      <c r="A192" s="27" t="s">
        <v>223</v>
      </c>
      <c r="B192" s="28">
        <v>82777.649999999994</v>
      </c>
      <c r="C192" s="20">
        <f t="shared" si="8"/>
        <v>1.538289931368628E-3</v>
      </c>
      <c r="D192" s="22">
        <f>IFERROR(SUM($C$2:C192),"")</f>
        <v>0.72997575308234941</v>
      </c>
      <c r="E192" s="23" t="str">
        <f t="shared" si="9"/>
        <v>A</v>
      </c>
      <c r="F192" s="23" t="str">
        <f t="shared" si="10"/>
        <v>B</v>
      </c>
      <c r="G192" s="23" t="str">
        <f t="shared" si="11"/>
        <v>A</v>
      </c>
      <c r="H192" s="24"/>
      <c r="I192" s="25"/>
      <c r="J192" s="24"/>
      <c r="K192" s="26"/>
    </row>
    <row r="193" spans="1:11" x14ac:dyDescent="0.25">
      <c r="A193" s="27" t="s">
        <v>224</v>
      </c>
      <c r="B193" s="28">
        <v>82726.850000000006</v>
      </c>
      <c r="C193" s="20">
        <f t="shared" si="8"/>
        <v>1.5373458948018312E-3</v>
      </c>
      <c r="D193" s="22">
        <f>IFERROR(SUM($C$2:C193),"")</f>
        <v>0.73151309897715122</v>
      </c>
      <c r="E193" s="23" t="str">
        <f t="shared" si="9"/>
        <v>A</v>
      </c>
      <c r="F193" s="23" t="str">
        <f t="shared" si="10"/>
        <v>B</v>
      </c>
      <c r="G193" s="23" t="str">
        <f t="shared" si="11"/>
        <v>A</v>
      </c>
      <c r="H193" s="24"/>
      <c r="I193" s="25"/>
      <c r="J193" s="24"/>
      <c r="K193" s="26"/>
    </row>
    <row r="194" spans="1:11" x14ac:dyDescent="0.25">
      <c r="A194" s="27" t="s">
        <v>225</v>
      </c>
      <c r="B194" s="28">
        <v>82552.899999999994</v>
      </c>
      <c r="C194" s="20">
        <f t="shared" si="8"/>
        <v>1.5341133128964305E-3</v>
      </c>
      <c r="D194" s="22">
        <f>IFERROR(SUM($C$2:C194),"")</f>
        <v>0.73304721229004766</v>
      </c>
      <c r="E194" s="23" t="str">
        <f t="shared" si="9"/>
        <v>A</v>
      </c>
      <c r="F194" s="23" t="str">
        <f t="shared" si="10"/>
        <v>B</v>
      </c>
      <c r="G194" s="23" t="str">
        <f t="shared" si="11"/>
        <v>A</v>
      </c>
      <c r="H194" s="24"/>
      <c r="I194" s="25"/>
      <c r="J194" s="24"/>
      <c r="K194" s="26"/>
    </row>
    <row r="195" spans="1:11" x14ac:dyDescent="0.25">
      <c r="A195" s="27" t="s">
        <v>226</v>
      </c>
      <c r="B195" s="28">
        <v>82359.899999999994</v>
      </c>
      <c r="C195" s="20">
        <f t="shared" ref="C195:C258" si="12">IFERROR(B195/$I$1,"")</f>
        <v>1.5305267172784811E-3</v>
      </c>
      <c r="D195" s="22">
        <f>IFERROR(SUM($C$2:C195),"")</f>
        <v>0.73457773900732615</v>
      </c>
      <c r="E195" s="23" t="str">
        <f t="shared" ref="E195:E258" si="13">IFERROR(IF(D195&lt;=$I$4,$H$4,"ВС"),"")</f>
        <v>A</v>
      </c>
      <c r="F195" s="23" t="str">
        <f t="shared" ref="F195:F258" si="14">IFERROR(IF(D195&gt;$I$5,$H$6,$H$5),"")</f>
        <v>B</v>
      </c>
      <c r="G195" s="23" t="str">
        <f t="shared" ref="G195:G258" si="15">IFERROR(IF(E195=$H$4,E195,F195),"")</f>
        <v>A</v>
      </c>
      <c r="H195" s="24"/>
      <c r="I195" s="25"/>
      <c r="J195" s="24"/>
      <c r="K195" s="26"/>
    </row>
    <row r="196" spans="1:11" x14ac:dyDescent="0.25">
      <c r="A196" s="27" t="s">
        <v>227</v>
      </c>
      <c r="B196" s="28">
        <v>82322.8</v>
      </c>
      <c r="C196" s="20">
        <f t="shared" si="12"/>
        <v>1.5298372732503677E-3</v>
      </c>
      <c r="D196" s="22">
        <f>IFERROR(SUM($C$2:C196),"")</f>
        <v>0.73610757628057655</v>
      </c>
      <c r="E196" s="23" t="str">
        <f t="shared" si="13"/>
        <v>A</v>
      </c>
      <c r="F196" s="23" t="str">
        <f t="shared" si="14"/>
        <v>B</v>
      </c>
      <c r="G196" s="23" t="str">
        <f t="shared" si="15"/>
        <v>A</v>
      </c>
      <c r="H196" s="24"/>
      <c r="I196" s="25"/>
      <c r="J196" s="24"/>
      <c r="K196" s="26"/>
    </row>
    <row r="197" spans="1:11" x14ac:dyDescent="0.25">
      <c r="A197" s="27" t="s">
        <v>228</v>
      </c>
      <c r="B197" s="28">
        <v>82251.899999999994</v>
      </c>
      <c r="C197" s="20">
        <f t="shared" si="12"/>
        <v>1.5285197104041883E-3</v>
      </c>
      <c r="D197" s="22">
        <f>IFERROR(SUM($C$2:C197),"")</f>
        <v>0.73763609599098079</v>
      </c>
      <c r="E197" s="23" t="str">
        <f t="shared" si="13"/>
        <v>A</v>
      </c>
      <c r="F197" s="23" t="str">
        <f t="shared" si="14"/>
        <v>B</v>
      </c>
      <c r="G197" s="23" t="str">
        <f t="shared" si="15"/>
        <v>A</v>
      </c>
      <c r="H197" s="24"/>
      <c r="I197" s="25"/>
      <c r="J197" s="24"/>
      <c r="K197" s="26"/>
    </row>
    <row r="198" spans="1:11" x14ac:dyDescent="0.25">
      <c r="A198" s="27" t="s">
        <v>229</v>
      </c>
      <c r="B198" s="28">
        <v>82013.100000000006</v>
      </c>
      <c r="C198" s="20">
        <f t="shared" si="12"/>
        <v>1.5240819952043632E-3</v>
      </c>
      <c r="D198" s="22">
        <f>IFERROR(SUM($C$2:C198),"")</f>
        <v>0.73916017798618516</v>
      </c>
      <c r="E198" s="23" t="str">
        <f t="shared" si="13"/>
        <v>A</v>
      </c>
      <c r="F198" s="23" t="str">
        <f t="shared" si="14"/>
        <v>B</v>
      </c>
      <c r="G198" s="23" t="str">
        <f t="shared" si="15"/>
        <v>A</v>
      </c>
      <c r="H198" s="24"/>
      <c r="I198" s="25"/>
      <c r="J198" s="24"/>
      <c r="K198" s="26"/>
    </row>
    <row r="199" spans="1:11" x14ac:dyDescent="0.25">
      <c r="A199" s="27" t="s">
        <v>230</v>
      </c>
      <c r="B199" s="28">
        <v>81324</v>
      </c>
      <c r="C199" s="20">
        <f t="shared" si="12"/>
        <v>1.5112761763425551E-3</v>
      </c>
      <c r="D199" s="22">
        <f>IFERROR(SUM($C$2:C199),"")</f>
        <v>0.74067145416252766</v>
      </c>
      <c r="E199" s="23" t="str">
        <f t="shared" si="13"/>
        <v>A</v>
      </c>
      <c r="F199" s="23" t="str">
        <f t="shared" si="14"/>
        <v>B</v>
      </c>
      <c r="G199" s="23" t="str">
        <f t="shared" si="15"/>
        <v>A</v>
      </c>
      <c r="H199" s="24"/>
      <c r="I199" s="25"/>
      <c r="J199" s="24"/>
      <c r="K199" s="26"/>
    </row>
    <row r="200" spans="1:11" x14ac:dyDescent="0.25">
      <c r="A200" s="27" t="s">
        <v>231</v>
      </c>
      <c r="B200" s="28">
        <v>80138.05</v>
      </c>
      <c r="C200" s="20">
        <f t="shared" si="12"/>
        <v>1.4892371966891509E-3</v>
      </c>
      <c r="D200" s="22">
        <f>IFERROR(SUM($C$2:C200),"")</f>
        <v>0.74216069135921681</v>
      </c>
      <c r="E200" s="23" t="str">
        <f t="shared" si="13"/>
        <v>A</v>
      </c>
      <c r="F200" s="23" t="str">
        <f t="shared" si="14"/>
        <v>B</v>
      </c>
      <c r="G200" s="23" t="str">
        <f t="shared" si="15"/>
        <v>A</v>
      </c>
      <c r="H200" s="24"/>
      <c r="I200" s="25"/>
      <c r="J200" s="24"/>
      <c r="K200" s="26"/>
    </row>
    <row r="201" spans="1:11" x14ac:dyDescent="0.25">
      <c r="A201" s="27" t="s">
        <v>232</v>
      </c>
      <c r="B201" s="28">
        <v>80059</v>
      </c>
      <c r="C201" s="20">
        <f t="shared" si="12"/>
        <v>1.4877681791575503E-3</v>
      </c>
      <c r="D201" s="22">
        <f>IFERROR(SUM($C$2:C201),"")</f>
        <v>0.74364845953837433</v>
      </c>
      <c r="E201" s="23" t="str">
        <f t="shared" si="13"/>
        <v>A</v>
      </c>
      <c r="F201" s="23" t="str">
        <f t="shared" si="14"/>
        <v>B</v>
      </c>
      <c r="G201" s="23" t="str">
        <f t="shared" si="15"/>
        <v>A</v>
      </c>
      <c r="H201" s="24"/>
      <c r="I201" s="25"/>
      <c r="J201" s="24"/>
      <c r="K201" s="26"/>
    </row>
    <row r="202" spans="1:11" x14ac:dyDescent="0.25">
      <c r="A202" s="27" t="s">
        <v>233</v>
      </c>
      <c r="B202" s="28">
        <v>80056.7</v>
      </c>
      <c r="C202" s="20">
        <f t="shared" si="12"/>
        <v>1.4877254373444867E-3</v>
      </c>
      <c r="D202" s="22">
        <f>IFERROR(SUM($C$2:C202),"")</f>
        <v>0.74513618497571876</v>
      </c>
      <c r="E202" s="23" t="str">
        <f t="shared" si="13"/>
        <v>A</v>
      </c>
      <c r="F202" s="23" t="str">
        <f t="shared" si="14"/>
        <v>B</v>
      </c>
      <c r="G202" s="23" t="str">
        <f t="shared" si="15"/>
        <v>A</v>
      </c>
      <c r="H202" s="24"/>
      <c r="I202" s="25"/>
      <c r="J202" s="24"/>
      <c r="K202" s="26"/>
    </row>
    <row r="203" spans="1:11" x14ac:dyDescent="0.25">
      <c r="A203" s="27" t="s">
        <v>234</v>
      </c>
      <c r="B203" s="28">
        <v>79999.100000000006</v>
      </c>
      <c r="C203" s="20">
        <f t="shared" si="12"/>
        <v>1.4866550336781973E-3</v>
      </c>
      <c r="D203" s="22">
        <f>IFERROR(SUM($C$2:C203),"")</f>
        <v>0.74662284000939694</v>
      </c>
      <c r="E203" s="23" t="str">
        <f t="shared" si="13"/>
        <v>A</v>
      </c>
      <c r="F203" s="23" t="str">
        <f t="shared" si="14"/>
        <v>B</v>
      </c>
      <c r="G203" s="23" t="str">
        <f t="shared" si="15"/>
        <v>A</v>
      </c>
      <c r="H203" s="24"/>
      <c r="I203" s="25"/>
      <c r="J203" s="24"/>
      <c r="K203" s="26"/>
    </row>
    <row r="204" spans="1:11" x14ac:dyDescent="0.25">
      <c r="A204" s="27" t="s">
        <v>235</v>
      </c>
      <c r="B204" s="28">
        <v>79796.7</v>
      </c>
      <c r="C204" s="20">
        <f t="shared" si="12"/>
        <v>1.4828937541285965E-3</v>
      </c>
      <c r="D204" s="22">
        <f>IFERROR(SUM($C$2:C204),"")</f>
        <v>0.74810573376352552</v>
      </c>
      <c r="E204" s="23" t="str">
        <f t="shared" si="13"/>
        <v>A</v>
      </c>
      <c r="F204" s="23" t="str">
        <f t="shared" si="14"/>
        <v>B</v>
      </c>
      <c r="G204" s="23" t="str">
        <f t="shared" si="15"/>
        <v>A</v>
      </c>
      <c r="H204" s="24"/>
      <c r="I204" s="25"/>
      <c r="J204" s="24"/>
      <c r="K204" s="26"/>
    </row>
    <row r="205" spans="1:11" x14ac:dyDescent="0.25">
      <c r="A205" s="27" t="s">
        <v>236</v>
      </c>
      <c r="B205" s="28">
        <v>79784</v>
      </c>
      <c r="C205" s="20">
        <f t="shared" si="12"/>
        <v>1.4826577449868971E-3</v>
      </c>
      <c r="D205" s="22">
        <f>IFERROR(SUM($C$2:C205),"")</f>
        <v>0.74958839150851242</v>
      </c>
      <c r="E205" s="23" t="str">
        <f t="shared" si="13"/>
        <v>A</v>
      </c>
      <c r="F205" s="23" t="str">
        <f t="shared" si="14"/>
        <v>B</v>
      </c>
      <c r="G205" s="23" t="str">
        <f t="shared" si="15"/>
        <v>A</v>
      </c>
      <c r="H205" s="24"/>
      <c r="I205" s="25"/>
      <c r="J205" s="24"/>
      <c r="K205" s="26"/>
    </row>
    <row r="206" spans="1:11" x14ac:dyDescent="0.25">
      <c r="A206" s="27" t="s">
        <v>237</v>
      </c>
      <c r="B206" s="28">
        <v>79585.649999999994</v>
      </c>
      <c r="C206" s="20">
        <f t="shared" si="12"/>
        <v>1.4789717281950823E-3</v>
      </c>
      <c r="D206" s="22">
        <f>IFERROR(SUM($C$2:C206),"")</f>
        <v>0.75106736323670753</v>
      </c>
      <c r="E206" s="23" t="str">
        <f t="shared" si="13"/>
        <v>A</v>
      </c>
      <c r="F206" s="23" t="str">
        <f t="shared" si="14"/>
        <v>B</v>
      </c>
      <c r="G206" s="23" t="str">
        <f t="shared" si="15"/>
        <v>A</v>
      </c>
      <c r="H206" s="24"/>
      <c r="I206" s="25"/>
      <c r="J206" s="24"/>
      <c r="K206" s="26"/>
    </row>
    <row r="207" spans="1:11" x14ac:dyDescent="0.25">
      <c r="A207" s="27" t="s">
        <v>238</v>
      </c>
      <c r="B207" s="28">
        <v>79306.95</v>
      </c>
      <c r="C207" s="20">
        <f t="shared" si="12"/>
        <v>1.4737925354555877E-3</v>
      </c>
      <c r="D207" s="22">
        <f>IFERROR(SUM($C$2:C207),"")</f>
        <v>0.75254115577216307</v>
      </c>
      <c r="E207" s="23" t="str">
        <f t="shared" si="13"/>
        <v>A</v>
      </c>
      <c r="F207" s="23" t="str">
        <f t="shared" si="14"/>
        <v>B</v>
      </c>
      <c r="G207" s="23" t="str">
        <f t="shared" si="15"/>
        <v>A</v>
      </c>
      <c r="H207" s="24"/>
      <c r="I207" s="25"/>
      <c r="J207" s="24"/>
      <c r="K207" s="26"/>
    </row>
    <row r="208" spans="1:11" x14ac:dyDescent="0.25">
      <c r="A208" s="27" t="s">
        <v>239</v>
      </c>
      <c r="B208" s="28">
        <v>78078.25</v>
      </c>
      <c r="C208" s="20">
        <f t="shared" si="12"/>
        <v>1.4509591155811091E-3</v>
      </c>
      <c r="D208" s="22">
        <f>IFERROR(SUM($C$2:C208),"")</f>
        <v>0.7539921148877442</v>
      </c>
      <c r="E208" s="23" t="str">
        <f t="shared" si="13"/>
        <v>A</v>
      </c>
      <c r="F208" s="23" t="str">
        <f t="shared" si="14"/>
        <v>B</v>
      </c>
      <c r="G208" s="23" t="str">
        <f t="shared" si="15"/>
        <v>A</v>
      </c>
      <c r="H208" s="24"/>
      <c r="I208" s="25"/>
      <c r="J208" s="24"/>
      <c r="K208" s="26"/>
    </row>
    <row r="209" spans="1:11" x14ac:dyDescent="0.25">
      <c r="A209" s="27" t="s">
        <v>240</v>
      </c>
      <c r="B209" s="28">
        <v>78064.55</v>
      </c>
      <c r="C209" s="20">
        <f t="shared" si="12"/>
        <v>1.4507045230424257E-3</v>
      </c>
      <c r="D209" s="22">
        <f>IFERROR(SUM($C$2:C209),"")</f>
        <v>0.75544281941078661</v>
      </c>
      <c r="E209" s="23" t="str">
        <f t="shared" si="13"/>
        <v>A</v>
      </c>
      <c r="F209" s="23" t="str">
        <f t="shared" si="14"/>
        <v>B</v>
      </c>
      <c r="G209" s="23" t="str">
        <f t="shared" si="15"/>
        <v>A</v>
      </c>
      <c r="H209" s="24"/>
      <c r="I209" s="25"/>
      <c r="J209" s="24"/>
      <c r="K209" s="26"/>
    </row>
    <row r="210" spans="1:11" x14ac:dyDescent="0.25">
      <c r="A210" s="27" t="s">
        <v>241</v>
      </c>
      <c r="B210" s="28">
        <v>77773.8</v>
      </c>
      <c r="C210" s="20">
        <f t="shared" si="12"/>
        <v>1.4453014003692713E-3</v>
      </c>
      <c r="D210" s="22">
        <f>IFERROR(SUM($C$2:C210),"")</f>
        <v>0.75688812081115586</v>
      </c>
      <c r="E210" s="23" t="str">
        <f t="shared" si="13"/>
        <v>A</v>
      </c>
      <c r="F210" s="23" t="str">
        <f t="shared" si="14"/>
        <v>B</v>
      </c>
      <c r="G210" s="23" t="str">
        <f t="shared" si="15"/>
        <v>A</v>
      </c>
      <c r="H210" s="24"/>
      <c r="I210" s="25"/>
      <c r="J210" s="24"/>
      <c r="K210" s="26"/>
    </row>
    <row r="211" spans="1:11" x14ac:dyDescent="0.25">
      <c r="A211" s="27" t="s">
        <v>242</v>
      </c>
      <c r="B211" s="28">
        <v>77597.5</v>
      </c>
      <c r="C211" s="20">
        <f t="shared" si="12"/>
        <v>1.442025147480958E-3</v>
      </c>
      <c r="D211" s="22">
        <f>IFERROR(SUM($C$2:C211),"")</f>
        <v>0.75833014595863679</v>
      </c>
      <c r="E211" s="23" t="str">
        <f t="shared" si="13"/>
        <v>A</v>
      </c>
      <c r="F211" s="23" t="str">
        <f t="shared" si="14"/>
        <v>B</v>
      </c>
      <c r="G211" s="23" t="str">
        <f t="shared" si="15"/>
        <v>A</v>
      </c>
      <c r="H211" s="24"/>
      <c r="I211" s="25"/>
      <c r="J211" s="24"/>
      <c r="K211" s="26"/>
    </row>
    <row r="212" spans="1:11" x14ac:dyDescent="0.25">
      <c r="A212" s="27" t="s">
        <v>243</v>
      </c>
      <c r="B212" s="28">
        <v>77372.05</v>
      </c>
      <c r="C212" s="20">
        <f t="shared" si="12"/>
        <v>1.4378355206308717E-3</v>
      </c>
      <c r="D212" s="22">
        <f>IFERROR(SUM($C$2:C212),"")</f>
        <v>0.75976798147926772</v>
      </c>
      <c r="E212" s="23" t="str">
        <f t="shared" si="13"/>
        <v>A</v>
      </c>
      <c r="F212" s="23" t="str">
        <f t="shared" si="14"/>
        <v>B</v>
      </c>
      <c r="G212" s="23" t="str">
        <f t="shared" si="15"/>
        <v>A</v>
      </c>
      <c r="H212" s="24"/>
      <c r="I212" s="25"/>
      <c r="J212" s="24"/>
      <c r="K212" s="26"/>
    </row>
    <row r="213" spans="1:11" x14ac:dyDescent="0.25">
      <c r="A213" s="27" t="s">
        <v>244</v>
      </c>
      <c r="B213" s="28">
        <v>77322.5</v>
      </c>
      <c r="C213" s="20">
        <f t="shared" si="12"/>
        <v>1.4369147133103048E-3</v>
      </c>
      <c r="D213" s="22">
        <f>IFERROR(SUM($C$2:C213),"")</f>
        <v>0.76120489619257803</v>
      </c>
      <c r="E213" s="23" t="str">
        <f t="shared" si="13"/>
        <v>A</v>
      </c>
      <c r="F213" s="23" t="str">
        <f t="shared" si="14"/>
        <v>B</v>
      </c>
      <c r="G213" s="23" t="str">
        <f t="shared" si="15"/>
        <v>A</v>
      </c>
      <c r="H213" s="24"/>
      <c r="I213" s="25"/>
      <c r="J213" s="24"/>
      <c r="K213" s="26"/>
    </row>
    <row r="214" spans="1:11" x14ac:dyDescent="0.25">
      <c r="A214" s="27" t="s">
        <v>245</v>
      </c>
      <c r="B214" s="28">
        <v>77283.45</v>
      </c>
      <c r="C214" s="20">
        <f t="shared" si="12"/>
        <v>1.436189031658072E-3</v>
      </c>
      <c r="D214" s="22">
        <f>IFERROR(SUM($C$2:C214),"")</f>
        <v>0.76264108522423613</v>
      </c>
      <c r="E214" s="23" t="str">
        <f t="shared" si="13"/>
        <v>A</v>
      </c>
      <c r="F214" s="23" t="str">
        <f t="shared" si="14"/>
        <v>B</v>
      </c>
      <c r="G214" s="23" t="str">
        <f t="shared" si="15"/>
        <v>A</v>
      </c>
      <c r="H214" s="24"/>
      <c r="I214" s="25"/>
      <c r="J214" s="24"/>
      <c r="K214" s="26"/>
    </row>
    <row r="215" spans="1:11" x14ac:dyDescent="0.25">
      <c r="A215" s="27" t="s">
        <v>246</v>
      </c>
      <c r="B215" s="28">
        <v>76434.75</v>
      </c>
      <c r="C215" s="20">
        <f t="shared" si="12"/>
        <v>1.4204173026375871E-3</v>
      </c>
      <c r="D215" s="22">
        <f>IFERROR(SUM($C$2:C215),"")</f>
        <v>0.76406150252687366</v>
      </c>
      <c r="E215" s="23" t="str">
        <f t="shared" si="13"/>
        <v>A</v>
      </c>
      <c r="F215" s="23" t="str">
        <f t="shared" si="14"/>
        <v>B</v>
      </c>
      <c r="G215" s="23" t="str">
        <f t="shared" si="15"/>
        <v>A</v>
      </c>
      <c r="H215" s="24"/>
      <c r="I215" s="25"/>
      <c r="J215" s="24"/>
      <c r="K215" s="26"/>
    </row>
    <row r="216" spans="1:11" x14ac:dyDescent="0.25">
      <c r="A216" s="27" t="s">
        <v>247</v>
      </c>
      <c r="B216" s="28">
        <v>76422.8</v>
      </c>
      <c r="C216" s="20">
        <f t="shared" si="12"/>
        <v>1.4201952310436258E-3</v>
      </c>
      <c r="D216" s="22">
        <f>IFERROR(SUM($C$2:C216),"")</f>
        <v>0.7654816977579173</v>
      </c>
      <c r="E216" s="23" t="str">
        <f t="shared" si="13"/>
        <v>A</v>
      </c>
      <c r="F216" s="23" t="str">
        <f t="shared" si="14"/>
        <v>B</v>
      </c>
      <c r="G216" s="23" t="str">
        <f t="shared" si="15"/>
        <v>A</v>
      </c>
      <c r="H216" s="24"/>
      <c r="I216" s="25"/>
      <c r="J216" s="24"/>
      <c r="K216" s="26"/>
    </row>
    <row r="217" spans="1:11" x14ac:dyDescent="0.25">
      <c r="A217" s="27" t="s">
        <v>248</v>
      </c>
      <c r="B217" s="28">
        <v>75307.75</v>
      </c>
      <c r="C217" s="20">
        <f t="shared" si="12"/>
        <v>1.3994738142364008E-3</v>
      </c>
      <c r="D217" s="22">
        <f>IFERROR(SUM($C$2:C217),"")</f>
        <v>0.76688117157215374</v>
      </c>
      <c r="E217" s="23" t="str">
        <f t="shared" si="13"/>
        <v>A</v>
      </c>
      <c r="F217" s="23" t="str">
        <f t="shared" si="14"/>
        <v>B</v>
      </c>
      <c r="G217" s="23" t="str">
        <f t="shared" si="15"/>
        <v>A</v>
      </c>
      <c r="H217" s="24"/>
      <c r="I217" s="25"/>
      <c r="J217" s="24"/>
      <c r="K217" s="26"/>
    </row>
    <row r="218" spans="1:11" x14ac:dyDescent="0.25">
      <c r="A218" s="27" t="s">
        <v>249</v>
      </c>
      <c r="B218" s="28">
        <v>74533.899999999994</v>
      </c>
      <c r="C218" s="20">
        <f t="shared" si="12"/>
        <v>1.3850930524801825E-3</v>
      </c>
      <c r="D218" s="22">
        <f>IFERROR(SUM($C$2:C218),"")</f>
        <v>0.76826626462463388</v>
      </c>
      <c r="E218" s="23" t="str">
        <f t="shared" si="13"/>
        <v>A</v>
      </c>
      <c r="F218" s="23" t="str">
        <f t="shared" si="14"/>
        <v>B</v>
      </c>
      <c r="G218" s="23" t="str">
        <f t="shared" si="15"/>
        <v>A</v>
      </c>
      <c r="H218" s="24"/>
      <c r="I218" s="25"/>
      <c r="J218" s="24"/>
      <c r="K218" s="26"/>
    </row>
    <row r="219" spans="1:11" x14ac:dyDescent="0.25">
      <c r="A219" s="27" t="s">
        <v>250</v>
      </c>
      <c r="B219" s="28">
        <v>74331.7</v>
      </c>
      <c r="C219" s="20">
        <f t="shared" si="12"/>
        <v>1.3813354896099787E-3</v>
      </c>
      <c r="D219" s="22">
        <f>IFERROR(SUM($C$2:C219),"")</f>
        <v>0.76964760011424382</v>
      </c>
      <c r="E219" s="23" t="str">
        <f t="shared" si="13"/>
        <v>A</v>
      </c>
      <c r="F219" s="23" t="str">
        <f t="shared" si="14"/>
        <v>B</v>
      </c>
      <c r="G219" s="23" t="str">
        <f t="shared" si="15"/>
        <v>A</v>
      </c>
      <c r="H219" s="24"/>
      <c r="I219" s="25"/>
      <c r="J219" s="24"/>
      <c r="K219" s="26"/>
    </row>
    <row r="220" spans="1:11" x14ac:dyDescent="0.25">
      <c r="A220" s="27" t="s">
        <v>251</v>
      </c>
      <c r="B220" s="28">
        <v>74089.149999999994</v>
      </c>
      <c r="C220" s="20">
        <f t="shared" si="12"/>
        <v>1.3768280866714624E-3</v>
      </c>
      <c r="D220" s="22">
        <f>IFERROR(SUM($C$2:C220),"")</f>
        <v>0.77102442820091532</v>
      </c>
      <c r="E220" s="23" t="str">
        <f t="shared" si="13"/>
        <v>A</v>
      </c>
      <c r="F220" s="23" t="str">
        <f t="shared" si="14"/>
        <v>B</v>
      </c>
      <c r="G220" s="23" t="str">
        <f t="shared" si="15"/>
        <v>A</v>
      </c>
      <c r="H220" s="24"/>
      <c r="I220" s="25"/>
      <c r="J220" s="24"/>
      <c r="K220" s="26"/>
    </row>
    <row r="221" spans="1:11" x14ac:dyDescent="0.25">
      <c r="A221" s="27" t="s">
        <v>252</v>
      </c>
      <c r="B221" s="28">
        <v>73753.45</v>
      </c>
      <c r="C221" s="20">
        <f t="shared" si="12"/>
        <v>1.3705896403038687E-3</v>
      </c>
      <c r="D221" s="22">
        <f>IFERROR(SUM($C$2:C221),"")</f>
        <v>0.77239501784121922</v>
      </c>
      <c r="E221" s="23" t="str">
        <f t="shared" si="13"/>
        <v>A</v>
      </c>
      <c r="F221" s="23" t="str">
        <f t="shared" si="14"/>
        <v>B</v>
      </c>
      <c r="G221" s="23" t="str">
        <f t="shared" si="15"/>
        <v>A</v>
      </c>
      <c r="H221" s="24"/>
      <c r="I221" s="25"/>
      <c r="J221" s="24"/>
      <c r="K221" s="26"/>
    </row>
    <row r="222" spans="1:11" x14ac:dyDescent="0.25">
      <c r="A222" s="27" t="s">
        <v>253</v>
      </c>
      <c r="B222" s="28">
        <v>73569.399999999994</v>
      </c>
      <c r="C222" s="20">
        <f t="shared" si="12"/>
        <v>1.3671693660889279E-3</v>
      </c>
      <c r="D222" s="22">
        <f>IFERROR(SUM($C$2:C222),"")</f>
        <v>0.77376218720730816</v>
      </c>
      <c r="E222" s="23" t="str">
        <f t="shared" si="13"/>
        <v>A</v>
      </c>
      <c r="F222" s="23" t="str">
        <f t="shared" si="14"/>
        <v>B</v>
      </c>
      <c r="G222" s="23" t="str">
        <f t="shared" si="15"/>
        <v>A</v>
      </c>
      <c r="H222" s="24"/>
      <c r="I222" s="25"/>
      <c r="J222" s="24"/>
      <c r="K222" s="26"/>
    </row>
    <row r="223" spans="1:11" x14ac:dyDescent="0.25">
      <c r="A223" s="27" t="s">
        <v>254</v>
      </c>
      <c r="B223" s="28">
        <v>73547.7</v>
      </c>
      <c r="C223" s="20">
        <f t="shared" si="12"/>
        <v>1.3667661063743711E-3</v>
      </c>
      <c r="D223" s="22">
        <f>IFERROR(SUM($C$2:C223),"")</f>
        <v>0.77512895331368248</v>
      </c>
      <c r="E223" s="23" t="str">
        <f t="shared" si="13"/>
        <v>A</v>
      </c>
      <c r="F223" s="23" t="str">
        <f t="shared" si="14"/>
        <v>B</v>
      </c>
      <c r="G223" s="23" t="str">
        <f t="shared" si="15"/>
        <v>A</v>
      </c>
      <c r="H223" s="24"/>
      <c r="I223" s="25"/>
      <c r="J223" s="24"/>
      <c r="K223" s="26"/>
    </row>
    <row r="224" spans="1:11" x14ac:dyDescent="0.25">
      <c r="A224" s="27" t="s">
        <v>255</v>
      </c>
      <c r="B224" s="28">
        <v>73455.600000000006</v>
      </c>
      <c r="C224" s="20">
        <f t="shared" si="12"/>
        <v>1.365054575512127E-3</v>
      </c>
      <c r="D224" s="22">
        <f>IFERROR(SUM($C$2:C224),"")</f>
        <v>0.77649400788919465</v>
      </c>
      <c r="E224" s="23" t="str">
        <f t="shared" si="13"/>
        <v>A</v>
      </c>
      <c r="F224" s="23" t="str">
        <f t="shared" si="14"/>
        <v>B</v>
      </c>
      <c r="G224" s="23" t="str">
        <f t="shared" si="15"/>
        <v>A</v>
      </c>
      <c r="H224" s="24"/>
      <c r="I224" s="25"/>
      <c r="J224" s="24"/>
      <c r="K224" s="26"/>
    </row>
    <row r="225" spans="1:11" x14ac:dyDescent="0.25">
      <c r="A225" s="27" t="s">
        <v>256</v>
      </c>
      <c r="B225" s="28">
        <v>73308.100000000006</v>
      </c>
      <c r="C225" s="20">
        <f t="shared" si="12"/>
        <v>1.3623135244569583E-3</v>
      </c>
      <c r="D225" s="22">
        <f>IFERROR(SUM($C$2:C225),"")</f>
        <v>0.77785632141365157</v>
      </c>
      <c r="E225" s="23" t="str">
        <f t="shared" si="13"/>
        <v>A</v>
      </c>
      <c r="F225" s="23" t="str">
        <f t="shared" si="14"/>
        <v>B</v>
      </c>
      <c r="G225" s="23" t="str">
        <f t="shared" si="15"/>
        <v>A</v>
      </c>
      <c r="H225" s="24"/>
      <c r="I225" s="25"/>
      <c r="J225" s="24"/>
      <c r="K225" s="26"/>
    </row>
    <row r="226" spans="1:11" x14ac:dyDescent="0.25">
      <c r="A226" s="27" t="s">
        <v>257</v>
      </c>
      <c r="B226" s="28">
        <v>73282.95</v>
      </c>
      <c r="C226" s="20">
        <f t="shared" si="12"/>
        <v>1.3618461520228057E-3</v>
      </c>
      <c r="D226" s="22">
        <f>IFERROR(SUM($C$2:C226),"")</f>
        <v>0.77921816756567441</v>
      </c>
      <c r="E226" s="23" t="str">
        <f t="shared" si="13"/>
        <v>A</v>
      </c>
      <c r="F226" s="23" t="str">
        <f t="shared" si="14"/>
        <v>B</v>
      </c>
      <c r="G226" s="23" t="str">
        <f t="shared" si="15"/>
        <v>A</v>
      </c>
      <c r="H226" s="24"/>
      <c r="I226" s="25"/>
      <c r="J226" s="24"/>
      <c r="K226" s="26"/>
    </row>
    <row r="227" spans="1:11" x14ac:dyDescent="0.25">
      <c r="A227" s="27" t="s">
        <v>258</v>
      </c>
      <c r="B227" s="28">
        <v>73158.2</v>
      </c>
      <c r="C227" s="20">
        <f t="shared" si="12"/>
        <v>1.3595278732490277E-3</v>
      </c>
      <c r="D227" s="22">
        <f>IFERROR(SUM($C$2:C227),"")</f>
        <v>0.78057769543892341</v>
      </c>
      <c r="E227" s="23" t="str">
        <f t="shared" si="13"/>
        <v>A</v>
      </c>
      <c r="F227" s="23" t="str">
        <f t="shared" si="14"/>
        <v>B</v>
      </c>
      <c r="G227" s="23" t="str">
        <f t="shared" si="15"/>
        <v>A</v>
      </c>
      <c r="H227" s="24"/>
      <c r="I227" s="25"/>
      <c r="J227" s="24"/>
      <c r="K227" s="26"/>
    </row>
    <row r="228" spans="1:11" x14ac:dyDescent="0.25">
      <c r="A228" s="27" t="s">
        <v>259</v>
      </c>
      <c r="B228" s="28">
        <v>72594.899999999994</v>
      </c>
      <c r="C228" s="20">
        <f t="shared" si="12"/>
        <v>1.3490598457278314E-3</v>
      </c>
      <c r="D228" s="22">
        <f>IFERROR(SUM($C$2:C228),"")</f>
        <v>0.78192675528465128</v>
      </c>
      <c r="E228" s="23" t="str">
        <f t="shared" si="13"/>
        <v>A</v>
      </c>
      <c r="F228" s="23" t="str">
        <f t="shared" si="14"/>
        <v>B</v>
      </c>
      <c r="G228" s="23" t="str">
        <f t="shared" si="15"/>
        <v>A</v>
      </c>
      <c r="H228" s="24"/>
      <c r="I228" s="25"/>
      <c r="J228" s="24"/>
      <c r="K228" s="26"/>
    </row>
    <row r="229" spans="1:11" x14ac:dyDescent="0.25">
      <c r="A229" s="27" t="s">
        <v>260</v>
      </c>
      <c r="B229" s="28">
        <v>72437.850000000006</v>
      </c>
      <c r="C229" s="20">
        <f t="shared" si="12"/>
        <v>1.3461413232314639E-3</v>
      </c>
      <c r="D229" s="22">
        <f>IFERROR(SUM($C$2:C229),"")</f>
        <v>0.78327289660788268</v>
      </c>
      <c r="E229" s="23" t="str">
        <f t="shared" si="13"/>
        <v>A</v>
      </c>
      <c r="F229" s="23" t="str">
        <f t="shared" si="14"/>
        <v>B</v>
      </c>
      <c r="G229" s="23" t="str">
        <f t="shared" si="15"/>
        <v>A</v>
      </c>
      <c r="H229" s="24"/>
      <c r="I229" s="25"/>
      <c r="J229" s="24"/>
      <c r="K229" s="26"/>
    </row>
    <row r="230" spans="1:11" x14ac:dyDescent="0.25">
      <c r="A230" s="27" t="s">
        <v>261</v>
      </c>
      <c r="B230" s="28">
        <v>72412</v>
      </c>
      <c r="C230" s="20">
        <f t="shared" si="12"/>
        <v>1.3456609424194225E-3</v>
      </c>
      <c r="D230" s="22">
        <f>IFERROR(SUM($C$2:C230),"")</f>
        <v>0.78461855755030208</v>
      </c>
      <c r="E230" s="23" t="str">
        <f t="shared" si="13"/>
        <v>A</v>
      </c>
      <c r="F230" s="23" t="str">
        <f t="shared" si="14"/>
        <v>B</v>
      </c>
      <c r="G230" s="23" t="str">
        <f t="shared" si="15"/>
        <v>A</v>
      </c>
      <c r="H230" s="24"/>
      <c r="I230" s="25"/>
      <c r="J230" s="24"/>
      <c r="K230" s="26"/>
    </row>
    <row r="231" spans="1:11" x14ac:dyDescent="0.25">
      <c r="A231" s="27" t="s">
        <v>262</v>
      </c>
      <c r="B231" s="28">
        <v>72411.399999999994</v>
      </c>
      <c r="C231" s="20">
        <f t="shared" si="12"/>
        <v>1.3456497923812318E-3</v>
      </c>
      <c r="D231" s="22">
        <f>IFERROR(SUM($C$2:C231),"")</f>
        <v>0.78596420734268335</v>
      </c>
      <c r="E231" s="23" t="str">
        <f t="shared" si="13"/>
        <v>A</v>
      </c>
      <c r="F231" s="23" t="str">
        <f t="shared" si="14"/>
        <v>B</v>
      </c>
      <c r="G231" s="23" t="str">
        <f t="shared" si="15"/>
        <v>A</v>
      </c>
      <c r="H231" s="24"/>
      <c r="I231" s="25"/>
      <c r="J231" s="24"/>
      <c r="K231" s="26"/>
    </row>
    <row r="232" spans="1:11" x14ac:dyDescent="0.25">
      <c r="A232" s="27" t="s">
        <v>263</v>
      </c>
      <c r="B232" s="28">
        <v>71201</v>
      </c>
      <c r="C232" s="20">
        <f t="shared" si="12"/>
        <v>1.3231564486715641E-3</v>
      </c>
      <c r="D232" s="22">
        <f>IFERROR(SUM($C$2:C232),"")</f>
        <v>0.78728736379135489</v>
      </c>
      <c r="E232" s="23" t="str">
        <f t="shared" si="13"/>
        <v>A</v>
      </c>
      <c r="F232" s="23" t="str">
        <f t="shared" si="14"/>
        <v>B</v>
      </c>
      <c r="G232" s="23" t="str">
        <f t="shared" si="15"/>
        <v>A</v>
      </c>
      <c r="H232" s="24"/>
      <c r="I232" s="25"/>
      <c r="J232" s="24"/>
      <c r="K232" s="26"/>
    </row>
    <row r="233" spans="1:11" x14ac:dyDescent="0.25">
      <c r="A233" s="27" t="s">
        <v>264</v>
      </c>
      <c r="B233" s="28">
        <v>70496.850000000006</v>
      </c>
      <c r="C233" s="20">
        <f t="shared" si="12"/>
        <v>1.3100709496851443E-3</v>
      </c>
      <c r="D233" s="22">
        <f>IFERROR(SUM($C$2:C233),"")</f>
        <v>0.78859743474104005</v>
      </c>
      <c r="E233" s="23" t="str">
        <f t="shared" si="13"/>
        <v>A</v>
      </c>
      <c r="F233" s="23" t="str">
        <f t="shared" si="14"/>
        <v>B</v>
      </c>
      <c r="G233" s="23" t="str">
        <f t="shared" si="15"/>
        <v>A</v>
      </c>
      <c r="H233" s="24"/>
      <c r="I233" s="25"/>
      <c r="J233" s="24"/>
      <c r="K233" s="26"/>
    </row>
    <row r="234" spans="1:11" x14ac:dyDescent="0.25">
      <c r="A234" s="27" t="s">
        <v>265</v>
      </c>
      <c r="B234" s="28">
        <v>70140.600000000006</v>
      </c>
      <c r="C234" s="20">
        <f t="shared" si="12"/>
        <v>1.3034506145095253E-3</v>
      </c>
      <c r="D234" s="22">
        <f>IFERROR(SUM($C$2:C234),"")</f>
        <v>0.78990088535554959</v>
      </c>
      <c r="E234" s="23" t="str">
        <f t="shared" si="13"/>
        <v>A</v>
      </c>
      <c r="F234" s="23" t="str">
        <f t="shared" si="14"/>
        <v>B</v>
      </c>
      <c r="G234" s="23" t="str">
        <f t="shared" si="15"/>
        <v>A</v>
      </c>
      <c r="H234" s="24"/>
      <c r="I234" s="25"/>
      <c r="J234" s="24"/>
      <c r="K234" s="26"/>
    </row>
    <row r="235" spans="1:11" x14ac:dyDescent="0.25">
      <c r="A235" s="27" t="s">
        <v>266</v>
      </c>
      <c r="B235" s="28">
        <v>69705.600000000006</v>
      </c>
      <c r="C235" s="20">
        <f t="shared" si="12"/>
        <v>1.2953668368214011E-3</v>
      </c>
      <c r="D235" s="22">
        <f>IFERROR(SUM($C$2:C235),"")</f>
        <v>0.791196252192371</v>
      </c>
      <c r="E235" s="23" t="str">
        <f t="shared" si="13"/>
        <v>A</v>
      </c>
      <c r="F235" s="23" t="str">
        <f t="shared" si="14"/>
        <v>B</v>
      </c>
      <c r="G235" s="23" t="str">
        <f t="shared" si="15"/>
        <v>A</v>
      </c>
      <c r="H235" s="24"/>
      <c r="I235" s="25"/>
      <c r="J235" s="24"/>
      <c r="K235" s="26"/>
    </row>
    <row r="236" spans="1:11" x14ac:dyDescent="0.25">
      <c r="A236" s="27" t="s">
        <v>267</v>
      </c>
      <c r="B236" s="28">
        <v>69560</v>
      </c>
      <c r="C236" s="20">
        <f t="shared" si="12"/>
        <v>1.2926610942205023E-3</v>
      </c>
      <c r="D236" s="22">
        <f>IFERROR(SUM($C$2:C236),"")</f>
        <v>0.79248891328659155</v>
      </c>
      <c r="E236" s="23" t="str">
        <f t="shared" si="13"/>
        <v>A</v>
      </c>
      <c r="F236" s="23" t="str">
        <f t="shared" si="14"/>
        <v>B</v>
      </c>
      <c r="G236" s="23" t="str">
        <f t="shared" si="15"/>
        <v>A</v>
      </c>
      <c r="H236" s="24"/>
      <c r="I236" s="25"/>
      <c r="J236" s="24"/>
      <c r="K236" s="26"/>
    </row>
    <row r="237" spans="1:11" x14ac:dyDescent="0.25">
      <c r="A237" s="27" t="s">
        <v>268</v>
      </c>
      <c r="B237" s="28">
        <v>69066.8</v>
      </c>
      <c r="C237" s="20">
        <f t="shared" si="12"/>
        <v>1.2834957628278982E-3</v>
      </c>
      <c r="D237" s="22">
        <f>IFERROR(SUM($C$2:C237),"")</f>
        <v>0.79377240904941948</v>
      </c>
      <c r="E237" s="23" t="str">
        <f t="shared" si="13"/>
        <v>A</v>
      </c>
      <c r="F237" s="23" t="str">
        <f t="shared" si="14"/>
        <v>B</v>
      </c>
      <c r="G237" s="23" t="str">
        <f t="shared" si="15"/>
        <v>A</v>
      </c>
      <c r="H237" s="24"/>
      <c r="I237" s="25"/>
      <c r="J237" s="24"/>
      <c r="K237" s="26"/>
    </row>
    <row r="238" spans="1:11" x14ac:dyDescent="0.25">
      <c r="A238" s="27" t="s">
        <v>269</v>
      </c>
      <c r="B238" s="28">
        <v>68541.95</v>
      </c>
      <c r="C238" s="20">
        <f t="shared" si="12"/>
        <v>1.2737422669207442E-3</v>
      </c>
      <c r="D238" s="22">
        <f>IFERROR(SUM($C$2:C238),"")</f>
        <v>0.79504615131634027</v>
      </c>
      <c r="E238" s="23" t="str">
        <f t="shared" si="13"/>
        <v>A</v>
      </c>
      <c r="F238" s="23" t="str">
        <f t="shared" si="14"/>
        <v>B</v>
      </c>
      <c r="G238" s="23" t="str">
        <f t="shared" si="15"/>
        <v>A</v>
      </c>
      <c r="H238" s="24"/>
      <c r="I238" s="25"/>
      <c r="J238" s="24"/>
      <c r="K238" s="26"/>
    </row>
    <row r="239" spans="1:11" x14ac:dyDescent="0.25">
      <c r="A239" s="27" t="s">
        <v>270</v>
      </c>
      <c r="B239" s="28">
        <v>68523.600000000006</v>
      </c>
      <c r="C239" s="20">
        <f t="shared" si="12"/>
        <v>1.2734012615860844E-3</v>
      </c>
      <c r="D239" s="22">
        <f>IFERROR(SUM($C$2:C239),"")</f>
        <v>0.7963195525779263</v>
      </c>
      <c r="E239" s="23" t="str">
        <f t="shared" si="13"/>
        <v>A</v>
      </c>
      <c r="F239" s="23" t="str">
        <f t="shared" si="14"/>
        <v>B</v>
      </c>
      <c r="G239" s="23" t="str">
        <f t="shared" si="15"/>
        <v>A</v>
      </c>
      <c r="H239" s="24"/>
      <c r="I239" s="25"/>
      <c r="J239" s="24"/>
      <c r="K239" s="26"/>
    </row>
    <row r="240" spans="1:11" x14ac:dyDescent="0.25">
      <c r="A240" s="27" t="s">
        <v>271</v>
      </c>
      <c r="B240" s="28">
        <v>68058.5</v>
      </c>
      <c r="C240" s="20">
        <f t="shared" si="12"/>
        <v>1.2647581236487359E-3</v>
      </c>
      <c r="D240" s="22">
        <f>IFERROR(SUM($C$2:C240),"")</f>
        <v>0.79758431070157509</v>
      </c>
      <c r="E240" s="23" t="str">
        <f t="shared" si="13"/>
        <v>A</v>
      </c>
      <c r="F240" s="23" t="str">
        <f t="shared" si="14"/>
        <v>B</v>
      </c>
      <c r="G240" s="23" t="str">
        <f t="shared" si="15"/>
        <v>A</v>
      </c>
      <c r="H240" s="24"/>
      <c r="I240" s="25"/>
      <c r="J240" s="24"/>
      <c r="K240" s="26"/>
    </row>
    <row r="241" spans="1:11" x14ac:dyDescent="0.25">
      <c r="A241" s="27" t="s">
        <v>272</v>
      </c>
      <c r="B241" s="28">
        <v>67979.95</v>
      </c>
      <c r="C241" s="20">
        <f t="shared" si="12"/>
        <v>1.2632983978156274E-3</v>
      </c>
      <c r="D241" s="22">
        <f>IFERROR(SUM($C$2:C241),"")</f>
        <v>0.79884760909939068</v>
      </c>
      <c r="E241" s="23" t="str">
        <f t="shared" si="13"/>
        <v>A</v>
      </c>
      <c r="F241" s="23" t="str">
        <f t="shared" si="14"/>
        <v>B</v>
      </c>
      <c r="G241" s="23" t="str">
        <f t="shared" si="15"/>
        <v>A</v>
      </c>
      <c r="H241" s="24"/>
      <c r="I241" s="25"/>
      <c r="J241" s="24"/>
      <c r="K241" s="26"/>
    </row>
    <row r="242" spans="1:11" x14ac:dyDescent="0.25">
      <c r="A242" s="27" t="s">
        <v>273</v>
      </c>
      <c r="B242" s="28">
        <v>67365.149999999994</v>
      </c>
      <c r="C242" s="20">
        <f t="shared" si="12"/>
        <v>1.2518733253497451E-3</v>
      </c>
      <c r="D242" s="22">
        <f>IFERROR(SUM($C$2:C242),"")</f>
        <v>0.80009948242474038</v>
      </c>
      <c r="E242" s="23" t="str">
        <f t="shared" si="13"/>
        <v>ВС</v>
      </c>
      <c r="F242" s="23" t="str">
        <f t="shared" si="14"/>
        <v>B</v>
      </c>
      <c r="G242" s="23" t="str">
        <f t="shared" si="15"/>
        <v>B</v>
      </c>
      <c r="H242" s="24"/>
      <c r="I242" s="25"/>
      <c r="J242" s="24"/>
      <c r="K242" s="26"/>
    </row>
    <row r="243" spans="1:11" x14ac:dyDescent="0.25">
      <c r="A243" s="27" t="s">
        <v>274</v>
      </c>
      <c r="B243" s="28">
        <v>66308.5</v>
      </c>
      <c r="C243" s="20">
        <f t="shared" si="12"/>
        <v>1.2322371789263971E-3</v>
      </c>
      <c r="D243" s="22">
        <f>IFERROR(SUM($C$2:C243),"")</f>
        <v>0.80133171960366678</v>
      </c>
      <c r="E243" s="23" t="str">
        <f t="shared" si="13"/>
        <v>ВС</v>
      </c>
      <c r="F243" s="23" t="str">
        <f t="shared" si="14"/>
        <v>B</v>
      </c>
      <c r="G243" s="23" t="str">
        <f t="shared" si="15"/>
        <v>B</v>
      </c>
      <c r="H243" s="24"/>
      <c r="I243" s="25"/>
      <c r="J243" s="24"/>
      <c r="K243" s="26"/>
    </row>
    <row r="244" spans="1:11" x14ac:dyDescent="0.25">
      <c r="A244" s="27" t="s">
        <v>275</v>
      </c>
      <c r="B244" s="28">
        <v>66267.5</v>
      </c>
      <c r="C244" s="20">
        <f t="shared" si="12"/>
        <v>1.2314752596500453E-3</v>
      </c>
      <c r="D244" s="22">
        <f>IFERROR(SUM($C$2:C244),"")</f>
        <v>0.80256319486331684</v>
      </c>
      <c r="E244" s="23" t="str">
        <f t="shared" si="13"/>
        <v>ВС</v>
      </c>
      <c r="F244" s="23" t="str">
        <f t="shared" si="14"/>
        <v>B</v>
      </c>
      <c r="G244" s="23" t="str">
        <f t="shared" si="15"/>
        <v>B</v>
      </c>
      <c r="H244" s="24"/>
      <c r="I244" s="25"/>
      <c r="J244" s="24"/>
      <c r="K244" s="26"/>
    </row>
    <row r="245" spans="1:11" x14ac:dyDescent="0.25">
      <c r="A245" s="27" t="s">
        <v>276</v>
      </c>
      <c r="B245" s="28">
        <v>65674.899999999994</v>
      </c>
      <c r="C245" s="20">
        <f t="shared" si="12"/>
        <v>1.2204627385972121E-3</v>
      </c>
      <c r="D245" s="22">
        <f>IFERROR(SUM($C$2:C245),"")</f>
        <v>0.80378365760191406</v>
      </c>
      <c r="E245" s="23" t="str">
        <f t="shared" si="13"/>
        <v>ВС</v>
      </c>
      <c r="F245" s="23" t="str">
        <f t="shared" si="14"/>
        <v>B</v>
      </c>
      <c r="G245" s="23" t="str">
        <f t="shared" si="15"/>
        <v>B</v>
      </c>
      <c r="H245" s="24"/>
      <c r="I245" s="25"/>
      <c r="J245" s="24"/>
      <c r="K245" s="26"/>
    </row>
    <row r="246" spans="1:11" x14ac:dyDescent="0.25">
      <c r="A246" s="27" t="s">
        <v>277</v>
      </c>
      <c r="B246" s="28">
        <v>65672.800000000003</v>
      </c>
      <c r="C246" s="20">
        <f t="shared" si="12"/>
        <v>1.2204237134635454E-3</v>
      </c>
      <c r="D246" s="22">
        <f>IFERROR(SUM($C$2:C246),"")</f>
        <v>0.8050040813153776</v>
      </c>
      <c r="E246" s="23" t="str">
        <f t="shared" si="13"/>
        <v>ВС</v>
      </c>
      <c r="F246" s="23" t="str">
        <f t="shared" si="14"/>
        <v>B</v>
      </c>
      <c r="G246" s="23" t="str">
        <f t="shared" si="15"/>
        <v>B</v>
      </c>
      <c r="H246" s="24"/>
      <c r="I246" s="25"/>
      <c r="J246" s="24"/>
      <c r="K246" s="26"/>
    </row>
    <row r="247" spans="1:11" x14ac:dyDescent="0.25">
      <c r="A247" s="27" t="s">
        <v>278</v>
      </c>
      <c r="B247" s="28">
        <v>65248.5</v>
      </c>
      <c r="C247" s="20">
        <f t="shared" si="12"/>
        <v>1.2125387781231521E-3</v>
      </c>
      <c r="D247" s="22">
        <f>IFERROR(SUM($C$2:C247),"")</f>
        <v>0.8062166200935007</v>
      </c>
      <c r="E247" s="23" t="str">
        <f t="shared" si="13"/>
        <v>ВС</v>
      </c>
      <c r="F247" s="23" t="str">
        <f t="shared" si="14"/>
        <v>B</v>
      </c>
      <c r="G247" s="23" t="str">
        <f t="shared" si="15"/>
        <v>B</v>
      </c>
      <c r="H247" s="24"/>
      <c r="I247" s="25"/>
      <c r="J247" s="24"/>
      <c r="K247" s="26"/>
    </row>
    <row r="248" spans="1:11" x14ac:dyDescent="0.25">
      <c r="A248" s="27" t="s">
        <v>279</v>
      </c>
      <c r="B248" s="28">
        <v>65058</v>
      </c>
      <c r="C248" s="20">
        <f t="shared" si="12"/>
        <v>1.2089986409976631E-3</v>
      </c>
      <c r="D248" s="22">
        <f>IFERROR(SUM($C$2:C248),"")</f>
        <v>0.80742561873449836</v>
      </c>
      <c r="E248" s="23" t="str">
        <f t="shared" si="13"/>
        <v>ВС</v>
      </c>
      <c r="F248" s="23" t="str">
        <f t="shared" si="14"/>
        <v>B</v>
      </c>
      <c r="G248" s="23" t="str">
        <f t="shared" si="15"/>
        <v>B</v>
      </c>
      <c r="H248" s="24"/>
      <c r="I248" s="25"/>
      <c r="J248" s="24"/>
      <c r="K248" s="26"/>
    </row>
    <row r="249" spans="1:11" x14ac:dyDescent="0.25">
      <c r="A249" s="27" t="s">
        <v>280</v>
      </c>
      <c r="B249" s="28">
        <v>64770.3</v>
      </c>
      <c r="C249" s="20">
        <f t="shared" si="12"/>
        <v>1.2036521976853108E-3</v>
      </c>
      <c r="D249" s="22">
        <f>IFERROR(SUM($C$2:C249),"")</f>
        <v>0.80862927093218362</v>
      </c>
      <c r="E249" s="23" t="str">
        <f t="shared" si="13"/>
        <v>ВС</v>
      </c>
      <c r="F249" s="23" t="str">
        <f t="shared" si="14"/>
        <v>B</v>
      </c>
      <c r="G249" s="23" t="str">
        <f t="shared" si="15"/>
        <v>B</v>
      </c>
      <c r="H249" s="24"/>
      <c r="I249" s="25"/>
      <c r="J249" s="24"/>
      <c r="K249" s="26"/>
    </row>
    <row r="250" spans="1:11" x14ac:dyDescent="0.25">
      <c r="A250" s="27" t="s">
        <v>281</v>
      </c>
      <c r="B250" s="28">
        <v>64531.3</v>
      </c>
      <c r="C250" s="20">
        <f t="shared" si="12"/>
        <v>1.1992107658060885E-3</v>
      </c>
      <c r="D250" s="22">
        <f>IFERROR(SUM($C$2:C250),"")</f>
        <v>0.80982848169798971</v>
      </c>
      <c r="E250" s="23" t="str">
        <f t="shared" si="13"/>
        <v>ВС</v>
      </c>
      <c r="F250" s="23" t="str">
        <f t="shared" si="14"/>
        <v>B</v>
      </c>
      <c r="G250" s="23" t="str">
        <f t="shared" si="15"/>
        <v>B</v>
      </c>
      <c r="H250" s="24"/>
      <c r="I250" s="25"/>
      <c r="J250" s="24"/>
      <c r="K250" s="26"/>
    </row>
    <row r="251" spans="1:11" x14ac:dyDescent="0.25">
      <c r="A251" s="27" t="s">
        <v>282</v>
      </c>
      <c r="B251" s="28">
        <v>64349.8</v>
      </c>
      <c r="C251" s="20">
        <f t="shared" si="12"/>
        <v>1.1958378792534573E-3</v>
      </c>
      <c r="D251" s="22">
        <f>IFERROR(SUM($C$2:C251),"")</f>
        <v>0.81102431957724319</v>
      </c>
      <c r="E251" s="23" t="str">
        <f t="shared" si="13"/>
        <v>ВС</v>
      </c>
      <c r="F251" s="23" t="str">
        <f t="shared" si="14"/>
        <v>B</v>
      </c>
      <c r="G251" s="23" t="str">
        <f t="shared" si="15"/>
        <v>B</v>
      </c>
      <c r="H251" s="24"/>
      <c r="I251" s="25"/>
      <c r="J251" s="24"/>
      <c r="K251" s="26"/>
    </row>
    <row r="252" spans="1:11" x14ac:dyDescent="0.25">
      <c r="A252" s="27" t="s">
        <v>283</v>
      </c>
      <c r="B252" s="28">
        <v>64220.800000000003</v>
      </c>
      <c r="C252" s="20">
        <f t="shared" si="12"/>
        <v>1.1934406210424963E-3</v>
      </c>
      <c r="D252" s="22">
        <f>IFERROR(SUM($C$2:C252),"")</f>
        <v>0.81221776019828573</v>
      </c>
      <c r="E252" s="23" t="str">
        <f t="shared" si="13"/>
        <v>ВС</v>
      </c>
      <c r="F252" s="23" t="str">
        <f t="shared" si="14"/>
        <v>B</v>
      </c>
      <c r="G252" s="23" t="str">
        <f t="shared" si="15"/>
        <v>B</v>
      </c>
      <c r="H252" s="24"/>
      <c r="I252" s="25"/>
      <c r="J252" s="24"/>
      <c r="K252" s="26"/>
    </row>
    <row r="253" spans="1:11" x14ac:dyDescent="0.25">
      <c r="A253" s="27" t="s">
        <v>284</v>
      </c>
      <c r="B253" s="28">
        <v>64029.55</v>
      </c>
      <c r="C253" s="20">
        <f t="shared" si="12"/>
        <v>1.1898865463692693E-3</v>
      </c>
      <c r="D253" s="22">
        <f>IFERROR(SUM($C$2:C253),"")</f>
        <v>0.81340764674465504</v>
      </c>
      <c r="E253" s="23" t="str">
        <f t="shared" si="13"/>
        <v>ВС</v>
      </c>
      <c r="F253" s="23" t="str">
        <f t="shared" si="14"/>
        <v>B</v>
      </c>
      <c r="G253" s="23" t="str">
        <f t="shared" si="15"/>
        <v>B</v>
      </c>
      <c r="H253" s="24"/>
      <c r="I253" s="25"/>
      <c r="J253" s="24"/>
      <c r="K253" s="26"/>
    </row>
    <row r="254" spans="1:11" x14ac:dyDescent="0.25">
      <c r="A254" s="27" t="s">
        <v>285</v>
      </c>
      <c r="B254" s="28">
        <v>64010.85</v>
      </c>
      <c r="C254" s="20">
        <f t="shared" si="12"/>
        <v>1.1895390368456648E-3</v>
      </c>
      <c r="D254" s="22">
        <f>IFERROR(SUM($C$2:C254),"")</f>
        <v>0.81459718578150075</v>
      </c>
      <c r="E254" s="23" t="str">
        <f t="shared" si="13"/>
        <v>ВС</v>
      </c>
      <c r="F254" s="23" t="str">
        <f t="shared" si="14"/>
        <v>B</v>
      </c>
      <c r="G254" s="23" t="str">
        <f t="shared" si="15"/>
        <v>B</v>
      </c>
      <c r="H254" s="24"/>
      <c r="I254" s="25"/>
      <c r="J254" s="24"/>
      <c r="K254" s="26"/>
    </row>
    <row r="255" spans="1:11" x14ac:dyDescent="0.25">
      <c r="A255" s="27" t="s">
        <v>286</v>
      </c>
      <c r="B255" s="28">
        <v>63612.9</v>
      </c>
      <c r="C255" s="20">
        <f t="shared" si="12"/>
        <v>1.1821437740158051E-3</v>
      </c>
      <c r="D255" s="22">
        <f>IFERROR(SUM($C$2:C255),"")</f>
        <v>0.81577932955551657</v>
      </c>
      <c r="E255" s="23" t="str">
        <f t="shared" si="13"/>
        <v>ВС</v>
      </c>
      <c r="F255" s="23" t="str">
        <f t="shared" si="14"/>
        <v>B</v>
      </c>
      <c r="G255" s="23" t="str">
        <f t="shared" si="15"/>
        <v>B</v>
      </c>
      <c r="H255" s="24"/>
      <c r="I255" s="25"/>
      <c r="J255" s="24"/>
      <c r="K255" s="26"/>
    </row>
    <row r="256" spans="1:11" x14ac:dyDescent="0.25">
      <c r="A256" s="27" t="s">
        <v>287</v>
      </c>
      <c r="B256" s="28">
        <v>62895.75</v>
      </c>
      <c r="C256" s="20">
        <f t="shared" si="12"/>
        <v>1.1688166908685907E-3</v>
      </c>
      <c r="D256" s="22">
        <f>IFERROR(SUM($C$2:C256),"")</f>
        <v>0.81694814624638512</v>
      </c>
      <c r="E256" s="23" t="str">
        <f t="shared" si="13"/>
        <v>ВС</v>
      </c>
      <c r="F256" s="23" t="str">
        <f t="shared" si="14"/>
        <v>B</v>
      </c>
      <c r="G256" s="23" t="str">
        <f t="shared" si="15"/>
        <v>B</v>
      </c>
      <c r="H256" s="24"/>
      <c r="I256" s="25"/>
      <c r="J256" s="24"/>
      <c r="K256" s="26"/>
    </row>
    <row r="257" spans="1:11" x14ac:dyDescent="0.25">
      <c r="A257" s="27" t="s">
        <v>288</v>
      </c>
      <c r="B257" s="28">
        <v>62340.85</v>
      </c>
      <c r="C257" s="20">
        <f t="shared" si="12"/>
        <v>1.1585047638820616E-3</v>
      </c>
      <c r="D257" s="22">
        <f>IFERROR(SUM($C$2:C257),"")</f>
        <v>0.81810665101026714</v>
      </c>
      <c r="E257" s="23" t="str">
        <f t="shared" si="13"/>
        <v>ВС</v>
      </c>
      <c r="F257" s="23" t="str">
        <f t="shared" si="14"/>
        <v>B</v>
      </c>
      <c r="G257" s="23" t="str">
        <f t="shared" si="15"/>
        <v>B</v>
      </c>
      <c r="H257" s="24"/>
      <c r="I257" s="25"/>
      <c r="J257" s="24"/>
      <c r="K257" s="26"/>
    </row>
    <row r="258" spans="1:11" x14ac:dyDescent="0.25">
      <c r="A258" s="27" t="s">
        <v>289</v>
      </c>
      <c r="B258" s="28">
        <v>62226</v>
      </c>
      <c r="C258" s="20">
        <f t="shared" si="12"/>
        <v>1.1563704607384271E-3</v>
      </c>
      <c r="D258" s="22">
        <f>IFERROR(SUM($C$2:C258),"")</f>
        <v>0.8192630214710056</v>
      </c>
      <c r="E258" s="23" t="str">
        <f t="shared" si="13"/>
        <v>ВС</v>
      </c>
      <c r="F258" s="23" t="str">
        <f t="shared" si="14"/>
        <v>B</v>
      </c>
      <c r="G258" s="23" t="str">
        <f t="shared" si="15"/>
        <v>B</v>
      </c>
      <c r="H258" s="24"/>
      <c r="I258" s="25"/>
      <c r="J258" s="24"/>
      <c r="K258" s="26"/>
    </row>
    <row r="259" spans="1:11" x14ac:dyDescent="0.25">
      <c r="A259" s="27" t="s">
        <v>290</v>
      </c>
      <c r="B259" s="28">
        <v>62165.1</v>
      </c>
      <c r="C259" s="20">
        <f t="shared" ref="C259:C322" si="16">IFERROR(B259/$I$1,"")</f>
        <v>1.1552387318620896E-3</v>
      </c>
      <c r="D259" s="22">
        <f>IFERROR(SUM($C$2:C259),"")</f>
        <v>0.82041826020286768</v>
      </c>
      <c r="E259" s="23" t="str">
        <f t="shared" ref="E259:E322" si="17">IFERROR(IF(D259&lt;=$I$4,$H$4,"ВС"),"")</f>
        <v>ВС</v>
      </c>
      <c r="F259" s="23" t="str">
        <f t="shared" ref="F259:F322" si="18">IFERROR(IF(D259&gt;$I$5,$H$6,$H$5),"")</f>
        <v>B</v>
      </c>
      <c r="G259" s="23" t="str">
        <f t="shared" ref="G259:G322" si="19">IFERROR(IF(E259=$H$4,E259,F259),"")</f>
        <v>B</v>
      </c>
      <c r="H259" s="24"/>
      <c r="I259" s="25"/>
      <c r="J259" s="24"/>
      <c r="K259" s="26"/>
    </row>
    <row r="260" spans="1:11" x14ac:dyDescent="0.25">
      <c r="A260" s="27" t="s">
        <v>291</v>
      </c>
      <c r="B260" s="28">
        <v>61841.4</v>
      </c>
      <c r="C260" s="20">
        <f t="shared" si="16"/>
        <v>1.1492232862583063E-3</v>
      </c>
      <c r="D260" s="22">
        <f>IFERROR(SUM($C$2:C260),"")</f>
        <v>0.821567483489126</v>
      </c>
      <c r="E260" s="23" t="str">
        <f t="shared" si="17"/>
        <v>ВС</v>
      </c>
      <c r="F260" s="23" t="str">
        <f t="shared" si="18"/>
        <v>B</v>
      </c>
      <c r="G260" s="23" t="str">
        <f t="shared" si="19"/>
        <v>B</v>
      </c>
      <c r="H260" s="24"/>
      <c r="I260" s="25"/>
      <c r="J260" s="24"/>
      <c r="K260" s="26"/>
    </row>
    <row r="261" spans="1:11" x14ac:dyDescent="0.25">
      <c r="A261" s="27" t="s">
        <v>292</v>
      </c>
      <c r="B261" s="28">
        <v>61763.199999999997</v>
      </c>
      <c r="C261" s="20">
        <f t="shared" si="16"/>
        <v>1.1477700646141422E-3</v>
      </c>
      <c r="D261" s="22">
        <f>IFERROR(SUM($C$2:C261),"")</f>
        <v>0.8227152535537402</v>
      </c>
      <c r="E261" s="23" t="str">
        <f t="shared" si="17"/>
        <v>ВС</v>
      </c>
      <c r="F261" s="23" t="str">
        <f t="shared" si="18"/>
        <v>B</v>
      </c>
      <c r="G261" s="23" t="str">
        <f t="shared" si="19"/>
        <v>B</v>
      </c>
      <c r="H261" s="24"/>
      <c r="I261" s="25"/>
      <c r="J261" s="24"/>
      <c r="K261" s="26"/>
    </row>
    <row r="262" spans="1:11" x14ac:dyDescent="0.25">
      <c r="A262" s="27" t="s">
        <v>293</v>
      </c>
      <c r="B262" s="28">
        <v>61523.5</v>
      </c>
      <c r="C262" s="20">
        <f t="shared" si="16"/>
        <v>1.1433156243570311E-3</v>
      </c>
      <c r="D262" s="22">
        <f>IFERROR(SUM($C$2:C262),"")</f>
        <v>0.82385856917809719</v>
      </c>
      <c r="E262" s="23" t="str">
        <f t="shared" si="17"/>
        <v>ВС</v>
      </c>
      <c r="F262" s="23" t="str">
        <f t="shared" si="18"/>
        <v>B</v>
      </c>
      <c r="G262" s="23" t="str">
        <f t="shared" si="19"/>
        <v>B</v>
      </c>
      <c r="H262" s="24"/>
      <c r="I262" s="25"/>
      <c r="J262" s="24"/>
      <c r="K262" s="26"/>
    </row>
    <row r="263" spans="1:11" x14ac:dyDescent="0.25">
      <c r="A263" s="27" t="s">
        <v>294</v>
      </c>
      <c r="B263" s="28">
        <v>61514.65</v>
      </c>
      <c r="C263" s="20">
        <f t="shared" si="16"/>
        <v>1.143151161293721E-3</v>
      </c>
      <c r="D263" s="22">
        <f>IFERROR(SUM($C$2:C263),"")</f>
        <v>0.8250017203393909</v>
      </c>
      <c r="E263" s="23" t="str">
        <f t="shared" si="17"/>
        <v>ВС</v>
      </c>
      <c r="F263" s="23" t="str">
        <f t="shared" si="18"/>
        <v>B</v>
      </c>
      <c r="G263" s="23" t="str">
        <f t="shared" si="19"/>
        <v>B</v>
      </c>
      <c r="H263" s="24"/>
      <c r="I263" s="25"/>
      <c r="J263" s="24"/>
      <c r="K263" s="26"/>
    </row>
    <row r="264" spans="1:11" x14ac:dyDescent="0.25">
      <c r="A264" s="27" t="s">
        <v>295</v>
      </c>
      <c r="B264" s="28">
        <v>61362.2</v>
      </c>
      <c r="C264" s="20">
        <f t="shared" si="16"/>
        <v>1.1403181224234806E-3</v>
      </c>
      <c r="D264" s="22">
        <f>IFERROR(SUM($C$2:C264),"")</f>
        <v>0.82614203846181433</v>
      </c>
      <c r="E264" s="23" t="str">
        <f t="shared" si="17"/>
        <v>ВС</v>
      </c>
      <c r="F264" s="23" t="str">
        <f t="shared" si="18"/>
        <v>B</v>
      </c>
      <c r="G264" s="23" t="str">
        <f t="shared" si="19"/>
        <v>B</v>
      </c>
      <c r="H264" s="24"/>
      <c r="I264" s="25"/>
      <c r="J264" s="24"/>
      <c r="K264" s="26"/>
    </row>
    <row r="265" spans="1:11" x14ac:dyDescent="0.25">
      <c r="A265" s="27" t="s">
        <v>296</v>
      </c>
      <c r="B265" s="28">
        <v>61299.7</v>
      </c>
      <c r="C265" s="20">
        <f t="shared" si="16"/>
        <v>1.1391566601119685E-3</v>
      </c>
      <c r="D265" s="22">
        <f>IFERROR(SUM($C$2:C265),"")</f>
        <v>0.82728119512192633</v>
      </c>
      <c r="E265" s="23" t="str">
        <f t="shared" si="17"/>
        <v>ВС</v>
      </c>
      <c r="F265" s="23" t="str">
        <f t="shared" si="18"/>
        <v>B</v>
      </c>
      <c r="G265" s="23" t="str">
        <f t="shared" si="19"/>
        <v>B</v>
      </c>
      <c r="H265" s="24"/>
      <c r="I265" s="25"/>
      <c r="J265" s="24"/>
      <c r="K265" s="26"/>
    </row>
    <row r="266" spans="1:11" x14ac:dyDescent="0.25">
      <c r="A266" s="27" t="s">
        <v>297</v>
      </c>
      <c r="B266" s="28">
        <v>61248.05</v>
      </c>
      <c r="C266" s="20">
        <f t="shared" si="16"/>
        <v>1.1381968276577351E-3</v>
      </c>
      <c r="D266" s="22">
        <f>IFERROR(SUM($C$2:C266),"")</f>
        <v>0.82841939194958403</v>
      </c>
      <c r="E266" s="23" t="str">
        <f t="shared" si="17"/>
        <v>ВС</v>
      </c>
      <c r="F266" s="23" t="str">
        <f t="shared" si="18"/>
        <v>B</v>
      </c>
      <c r="G266" s="23" t="str">
        <f t="shared" si="19"/>
        <v>B</v>
      </c>
      <c r="H266" s="24"/>
      <c r="I266" s="25"/>
      <c r="J266" s="24"/>
      <c r="K266" s="26"/>
    </row>
    <row r="267" spans="1:11" x14ac:dyDescent="0.25">
      <c r="A267" s="27" t="s">
        <v>298</v>
      </c>
      <c r="B267" s="28">
        <v>60456.45</v>
      </c>
      <c r="C267" s="20">
        <f t="shared" si="16"/>
        <v>1.1234862106050472E-3</v>
      </c>
      <c r="D267" s="22">
        <f>IFERROR(SUM($C$2:C267),"")</f>
        <v>0.82954287816018912</v>
      </c>
      <c r="E267" s="23" t="str">
        <f t="shared" si="17"/>
        <v>ВС</v>
      </c>
      <c r="F267" s="23" t="str">
        <f t="shared" si="18"/>
        <v>B</v>
      </c>
      <c r="G267" s="23" t="str">
        <f t="shared" si="19"/>
        <v>B</v>
      </c>
      <c r="H267" s="24"/>
      <c r="I267" s="25"/>
      <c r="J267" s="24"/>
      <c r="K267" s="26"/>
    </row>
    <row r="268" spans="1:11" x14ac:dyDescent="0.25">
      <c r="A268" s="27" t="s">
        <v>299</v>
      </c>
      <c r="B268" s="28">
        <v>60453.25</v>
      </c>
      <c r="C268" s="20">
        <f t="shared" si="16"/>
        <v>1.123426743734698E-3</v>
      </c>
      <c r="D268" s="22">
        <f>IFERROR(SUM($C$2:C268),"")</f>
        <v>0.83066630490392379</v>
      </c>
      <c r="E268" s="23" t="str">
        <f t="shared" si="17"/>
        <v>ВС</v>
      </c>
      <c r="F268" s="23" t="str">
        <f t="shared" si="18"/>
        <v>B</v>
      </c>
      <c r="G268" s="23" t="str">
        <f t="shared" si="19"/>
        <v>B</v>
      </c>
      <c r="H268" s="24"/>
      <c r="I268" s="25"/>
      <c r="J268" s="24"/>
      <c r="K268" s="26"/>
    </row>
    <row r="269" spans="1:11" x14ac:dyDescent="0.25">
      <c r="A269" s="27" t="s">
        <v>300</v>
      </c>
      <c r="B269" s="28">
        <v>60332.85</v>
      </c>
      <c r="C269" s="20">
        <f t="shared" si="16"/>
        <v>1.1211893027378011E-3</v>
      </c>
      <c r="D269" s="22">
        <f>IFERROR(SUM($C$2:C269),"")</f>
        <v>0.83178749420666154</v>
      </c>
      <c r="E269" s="23" t="str">
        <f t="shared" si="17"/>
        <v>ВС</v>
      </c>
      <c r="F269" s="23" t="str">
        <f t="shared" si="18"/>
        <v>B</v>
      </c>
      <c r="G269" s="23" t="str">
        <f t="shared" si="19"/>
        <v>B</v>
      </c>
      <c r="H269" s="24"/>
      <c r="I269" s="25"/>
      <c r="J269" s="24"/>
      <c r="K269" s="26"/>
    </row>
    <row r="270" spans="1:11" x14ac:dyDescent="0.25">
      <c r="A270" s="27" t="s">
        <v>301</v>
      </c>
      <c r="B270" s="28">
        <v>60223.5</v>
      </c>
      <c r="C270" s="20">
        <f t="shared" si="16"/>
        <v>1.1191572082775794E-3</v>
      </c>
      <c r="D270" s="22">
        <f>IFERROR(SUM($C$2:C270),"")</f>
        <v>0.83290665141493914</v>
      </c>
      <c r="E270" s="23" t="str">
        <f t="shared" si="17"/>
        <v>ВС</v>
      </c>
      <c r="F270" s="23" t="str">
        <f t="shared" si="18"/>
        <v>B</v>
      </c>
      <c r="G270" s="23" t="str">
        <f t="shared" si="19"/>
        <v>B</v>
      </c>
      <c r="H270" s="24"/>
      <c r="I270" s="25"/>
      <c r="J270" s="24"/>
      <c r="K270" s="26"/>
    </row>
    <row r="271" spans="1:11" x14ac:dyDescent="0.25">
      <c r="A271" s="27" t="s">
        <v>302</v>
      </c>
      <c r="B271" s="28">
        <v>59947.95</v>
      </c>
      <c r="C271" s="20">
        <f t="shared" si="16"/>
        <v>1.1140365532385848E-3</v>
      </c>
      <c r="D271" s="22">
        <f>IFERROR(SUM($C$2:C271),"")</f>
        <v>0.83402068796817774</v>
      </c>
      <c r="E271" s="23" t="str">
        <f t="shared" si="17"/>
        <v>ВС</v>
      </c>
      <c r="F271" s="23" t="str">
        <f t="shared" si="18"/>
        <v>B</v>
      </c>
      <c r="G271" s="23" t="str">
        <f t="shared" si="19"/>
        <v>B</v>
      </c>
      <c r="H271" s="24"/>
      <c r="I271" s="25"/>
      <c r="J271" s="24"/>
      <c r="K271" s="26"/>
    </row>
    <row r="272" spans="1:11" x14ac:dyDescent="0.25">
      <c r="A272" s="27" t="s">
        <v>303</v>
      </c>
      <c r="B272" s="28">
        <v>59896.5</v>
      </c>
      <c r="C272" s="20">
        <f t="shared" si="16"/>
        <v>1.1130804374637482E-3</v>
      </c>
      <c r="D272" s="22">
        <f>IFERROR(SUM($C$2:C272),"")</f>
        <v>0.83513376840564146</v>
      </c>
      <c r="E272" s="23" t="str">
        <f t="shared" si="17"/>
        <v>ВС</v>
      </c>
      <c r="F272" s="23" t="str">
        <f t="shared" si="18"/>
        <v>B</v>
      </c>
      <c r="G272" s="23" t="str">
        <f t="shared" si="19"/>
        <v>B</v>
      </c>
      <c r="H272" s="24"/>
      <c r="I272" s="25"/>
      <c r="J272" s="24"/>
      <c r="K272" s="26"/>
    </row>
    <row r="273" spans="1:11" x14ac:dyDescent="0.25">
      <c r="A273" s="27" t="s">
        <v>304</v>
      </c>
      <c r="B273" s="28">
        <v>59775.35</v>
      </c>
      <c r="C273" s="20">
        <f t="shared" si="16"/>
        <v>1.1108290589191131E-3</v>
      </c>
      <c r="D273" s="22">
        <f>IFERROR(SUM($C$2:C273),"")</f>
        <v>0.83624459746456059</v>
      </c>
      <c r="E273" s="23" t="str">
        <f t="shared" si="17"/>
        <v>ВС</v>
      </c>
      <c r="F273" s="23" t="str">
        <f t="shared" si="18"/>
        <v>B</v>
      </c>
      <c r="G273" s="23" t="str">
        <f t="shared" si="19"/>
        <v>B</v>
      </c>
      <c r="H273" s="24"/>
      <c r="I273" s="25"/>
      <c r="J273" s="24"/>
      <c r="K273" s="26"/>
    </row>
    <row r="274" spans="1:11" x14ac:dyDescent="0.25">
      <c r="A274" s="27" t="s">
        <v>305</v>
      </c>
      <c r="B274" s="28">
        <v>59571.15</v>
      </c>
      <c r="C274" s="20">
        <f t="shared" si="16"/>
        <v>1.1070343292549408E-3</v>
      </c>
      <c r="D274" s="22">
        <f>IFERROR(SUM($C$2:C274),"")</f>
        <v>0.83735163179381555</v>
      </c>
      <c r="E274" s="23" t="str">
        <f t="shared" si="17"/>
        <v>ВС</v>
      </c>
      <c r="F274" s="23" t="str">
        <f t="shared" si="18"/>
        <v>B</v>
      </c>
      <c r="G274" s="23" t="str">
        <f t="shared" si="19"/>
        <v>B</v>
      </c>
      <c r="H274" s="24"/>
      <c r="I274" s="25"/>
      <c r="J274" s="24"/>
      <c r="K274" s="26"/>
    </row>
    <row r="275" spans="1:11" x14ac:dyDescent="0.25">
      <c r="A275" s="27" t="s">
        <v>306</v>
      </c>
      <c r="B275" s="28">
        <v>59532.6</v>
      </c>
      <c r="C275" s="20">
        <f t="shared" si="16"/>
        <v>1.1063179393012001E-3</v>
      </c>
      <c r="D275" s="22">
        <f>IFERROR(SUM($C$2:C275),"")</f>
        <v>0.83845794973311671</v>
      </c>
      <c r="E275" s="23" t="str">
        <f t="shared" si="17"/>
        <v>ВС</v>
      </c>
      <c r="F275" s="23" t="str">
        <f t="shared" si="18"/>
        <v>B</v>
      </c>
      <c r="G275" s="23" t="str">
        <f t="shared" si="19"/>
        <v>B</v>
      </c>
      <c r="H275" s="24"/>
      <c r="I275" s="25"/>
      <c r="J275" s="24"/>
      <c r="K275" s="26"/>
    </row>
    <row r="276" spans="1:11" x14ac:dyDescent="0.25">
      <c r="A276" s="27" t="s">
        <v>307</v>
      </c>
      <c r="B276" s="28">
        <v>59481.5</v>
      </c>
      <c r="C276" s="20">
        <f t="shared" si="16"/>
        <v>1.1053683277153078E-3</v>
      </c>
      <c r="D276" s="22">
        <f>IFERROR(SUM($C$2:C276),"")</f>
        <v>0.83956331806083206</v>
      </c>
      <c r="E276" s="23" t="str">
        <f t="shared" si="17"/>
        <v>ВС</v>
      </c>
      <c r="F276" s="23" t="str">
        <f t="shared" si="18"/>
        <v>B</v>
      </c>
      <c r="G276" s="23" t="str">
        <f t="shared" si="19"/>
        <v>B</v>
      </c>
      <c r="H276" s="24"/>
      <c r="I276" s="25"/>
      <c r="J276" s="24"/>
      <c r="K276" s="26"/>
    </row>
    <row r="277" spans="1:11" x14ac:dyDescent="0.25">
      <c r="A277" s="27" t="s">
        <v>308</v>
      </c>
      <c r="B277" s="28">
        <v>59268.5</v>
      </c>
      <c r="C277" s="20">
        <f t="shared" si="16"/>
        <v>1.1014100641576748E-3</v>
      </c>
      <c r="D277" s="22">
        <f>IFERROR(SUM($C$2:C277),"")</f>
        <v>0.84066472812498971</v>
      </c>
      <c r="E277" s="23" t="str">
        <f t="shared" si="17"/>
        <v>ВС</v>
      </c>
      <c r="F277" s="23" t="str">
        <f t="shared" si="18"/>
        <v>B</v>
      </c>
      <c r="G277" s="23" t="str">
        <f t="shared" si="19"/>
        <v>B</v>
      </c>
      <c r="H277" s="24"/>
      <c r="I277" s="25"/>
      <c r="J277" s="24"/>
      <c r="K277" s="26"/>
    </row>
    <row r="278" spans="1:11" x14ac:dyDescent="0.25">
      <c r="A278" s="27" t="s">
        <v>309</v>
      </c>
      <c r="B278" s="28">
        <v>59144.5</v>
      </c>
      <c r="C278" s="20">
        <f t="shared" si="16"/>
        <v>1.0991057229316347E-3</v>
      </c>
      <c r="D278" s="22">
        <f>IFERROR(SUM($C$2:C278),"")</f>
        <v>0.84176383384792131</v>
      </c>
      <c r="E278" s="23" t="str">
        <f t="shared" si="17"/>
        <v>ВС</v>
      </c>
      <c r="F278" s="23" t="str">
        <f t="shared" si="18"/>
        <v>B</v>
      </c>
      <c r="G278" s="23" t="str">
        <f t="shared" si="19"/>
        <v>B</v>
      </c>
      <c r="H278" s="24"/>
      <c r="I278" s="25"/>
      <c r="J278" s="24"/>
      <c r="K278" s="26"/>
    </row>
    <row r="279" spans="1:11" x14ac:dyDescent="0.25">
      <c r="A279" s="27" t="s">
        <v>310</v>
      </c>
      <c r="B279" s="28">
        <v>58957.25</v>
      </c>
      <c r="C279" s="20">
        <f t="shared" si="16"/>
        <v>1.0956259818463445E-3</v>
      </c>
      <c r="D279" s="22">
        <f>IFERROR(SUM($C$2:C279),"")</f>
        <v>0.84285945982976762</v>
      </c>
      <c r="E279" s="23" t="str">
        <f t="shared" si="17"/>
        <v>ВС</v>
      </c>
      <c r="F279" s="23" t="str">
        <f t="shared" si="18"/>
        <v>B</v>
      </c>
      <c r="G279" s="23" t="str">
        <f t="shared" si="19"/>
        <v>B</v>
      </c>
      <c r="H279" s="24"/>
      <c r="I279" s="25"/>
      <c r="J279" s="24"/>
      <c r="K279" s="26"/>
    </row>
    <row r="280" spans="1:11" x14ac:dyDescent="0.25">
      <c r="A280" s="27" t="s">
        <v>311</v>
      </c>
      <c r="B280" s="28">
        <v>58803.85</v>
      </c>
      <c r="C280" s="20">
        <f t="shared" si="16"/>
        <v>1.092775288748969E-3</v>
      </c>
      <c r="D280" s="22">
        <f>IFERROR(SUM($C$2:C280),"")</f>
        <v>0.84395223511851658</v>
      </c>
      <c r="E280" s="23" t="str">
        <f t="shared" si="17"/>
        <v>ВС</v>
      </c>
      <c r="F280" s="23" t="str">
        <f t="shared" si="18"/>
        <v>B</v>
      </c>
      <c r="G280" s="23" t="str">
        <f t="shared" si="19"/>
        <v>B</v>
      </c>
      <c r="H280" s="24"/>
      <c r="I280" s="25"/>
      <c r="J280" s="24"/>
      <c r="K280" s="26"/>
    </row>
    <row r="281" spans="1:11" x14ac:dyDescent="0.25">
      <c r="A281" s="27" t="s">
        <v>312</v>
      </c>
      <c r="B281" s="28">
        <v>58780.800000000003</v>
      </c>
      <c r="C281" s="20">
        <f t="shared" si="16"/>
        <v>1.0923469414484835E-3</v>
      </c>
      <c r="D281" s="22">
        <f>IFERROR(SUM($C$2:C281),"")</f>
        <v>0.84504458205996502</v>
      </c>
      <c r="E281" s="23" t="str">
        <f t="shared" si="17"/>
        <v>ВС</v>
      </c>
      <c r="F281" s="23" t="str">
        <f t="shared" si="18"/>
        <v>B</v>
      </c>
      <c r="G281" s="23" t="str">
        <f t="shared" si="19"/>
        <v>B</v>
      </c>
      <c r="H281" s="24"/>
      <c r="I281" s="25"/>
      <c r="J281" s="24"/>
      <c r="K281" s="26"/>
    </row>
    <row r="282" spans="1:11" x14ac:dyDescent="0.25">
      <c r="A282" s="27" t="s">
        <v>313</v>
      </c>
      <c r="B282" s="28">
        <v>58654.25</v>
      </c>
      <c r="C282" s="20">
        <f t="shared" si="16"/>
        <v>1.0899952125601338E-3</v>
      </c>
      <c r="D282" s="22">
        <f>IFERROR(SUM($C$2:C282),"")</f>
        <v>0.84613457727252517</v>
      </c>
      <c r="E282" s="23" t="str">
        <f t="shared" si="17"/>
        <v>ВС</v>
      </c>
      <c r="F282" s="23" t="str">
        <f t="shared" si="18"/>
        <v>B</v>
      </c>
      <c r="G282" s="23" t="str">
        <f t="shared" si="19"/>
        <v>B</v>
      </c>
      <c r="H282" s="24"/>
      <c r="I282" s="25"/>
      <c r="J282" s="24"/>
      <c r="K282" s="26"/>
    </row>
    <row r="283" spans="1:11" x14ac:dyDescent="0.25">
      <c r="A283" s="27" t="s">
        <v>314</v>
      </c>
      <c r="B283" s="28">
        <v>58522.1</v>
      </c>
      <c r="C283" s="20">
        <f t="shared" si="16"/>
        <v>1.0875394166486726E-3</v>
      </c>
      <c r="D283" s="22">
        <f>IFERROR(SUM($C$2:C283),"")</f>
        <v>0.8472221166891738</v>
      </c>
      <c r="E283" s="23" t="str">
        <f t="shared" si="17"/>
        <v>ВС</v>
      </c>
      <c r="F283" s="23" t="str">
        <f t="shared" si="18"/>
        <v>B</v>
      </c>
      <c r="G283" s="23" t="str">
        <f t="shared" si="19"/>
        <v>B</v>
      </c>
      <c r="H283" s="24"/>
      <c r="I283" s="24"/>
      <c r="J283" s="24"/>
      <c r="K283" s="24"/>
    </row>
    <row r="284" spans="1:11" x14ac:dyDescent="0.25">
      <c r="A284" s="27" t="s">
        <v>315</v>
      </c>
      <c r="B284" s="28">
        <v>58165.8</v>
      </c>
      <c r="C284" s="20">
        <f t="shared" si="16"/>
        <v>1.0809181523032045E-3</v>
      </c>
      <c r="D284" s="22">
        <f>IFERROR(SUM($C$2:C284),"")</f>
        <v>0.84830303484147696</v>
      </c>
      <c r="E284" s="23" t="str">
        <f t="shared" si="17"/>
        <v>ВС</v>
      </c>
      <c r="F284" s="23" t="str">
        <f t="shared" si="18"/>
        <v>B</v>
      </c>
      <c r="G284" s="23" t="str">
        <f t="shared" si="19"/>
        <v>B</v>
      </c>
      <c r="H284" s="24"/>
      <c r="I284" s="24"/>
      <c r="J284" s="24"/>
      <c r="K284" s="24"/>
    </row>
    <row r="285" spans="1:11" x14ac:dyDescent="0.25">
      <c r="A285" s="27" t="s">
        <v>316</v>
      </c>
      <c r="B285" s="28">
        <v>58140</v>
      </c>
      <c r="C285" s="20">
        <f t="shared" si="16"/>
        <v>1.0804387006610123E-3</v>
      </c>
      <c r="D285" s="22">
        <f>IFERROR(SUM($C$2:C285),"")</f>
        <v>0.84938347354213795</v>
      </c>
      <c r="E285" s="23" t="str">
        <f t="shared" si="17"/>
        <v>ВС</v>
      </c>
      <c r="F285" s="23" t="str">
        <f t="shared" si="18"/>
        <v>B</v>
      </c>
      <c r="G285" s="23" t="str">
        <f t="shared" si="19"/>
        <v>B</v>
      </c>
      <c r="H285" s="24"/>
      <c r="I285" s="24"/>
      <c r="J285" s="24"/>
      <c r="K285" s="24"/>
    </row>
    <row r="286" spans="1:11" x14ac:dyDescent="0.25">
      <c r="A286" s="27" t="s">
        <v>317</v>
      </c>
      <c r="B286" s="28">
        <v>58086</v>
      </c>
      <c r="C286" s="20">
        <f t="shared" si="16"/>
        <v>1.0794351972238658E-3</v>
      </c>
      <c r="D286" s="22">
        <f>IFERROR(SUM($C$2:C286),"")</f>
        <v>0.85046290873936181</v>
      </c>
      <c r="E286" s="23" t="str">
        <f t="shared" si="17"/>
        <v>ВС</v>
      </c>
      <c r="F286" s="23" t="str">
        <f t="shared" si="18"/>
        <v>B</v>
      </c>
      <c r="G286" s="23" t="str">
        <f t="shared" si="19"/>
        <v>B</v>
      </c>
      <c r="H286" s="24"/>
      <c r="I286" s="24"/>
      <c r="J286" s="24"/>
      <c r="K286" s="24"/>
    </row>
    <row r="287" spans="1:11" x14ac:dyDescent="0.25">
      <c r="A287" s="27" t="s">
        <v>318</v>
      </c>
      <c r="B287" s="28">
        <v>57945.25</v>
      </c>
      <c r="C287" s="20">
        <f t="shared" si="16"/>
        <v>1.0768195840983406E-3</v>
      </c>
      <c r="D287" s="22">
        <f>IFERROR(SUM($C$2:C287),"")</f>
        <v>0.85153972832346014</v>
      </c>
      <c r="E287" s="23" t="str">
        <f t="shared" si="17"/>
        <v>ВС</v>
      </c>
      <c r="F287" s="23" t="str">
        <f t="shared" si="18"/>
        <v>B</v>
      </c>
      <c r="G287" s="23" t="str">
        <f t="shared" si="19"/>
        <v>B</v>
      </c>
      <c r="H287" s="24"/>
      <c r="I287" s="24"/>
      <c r="J287" s="24"/>
      <c r="K287" s="24"/>
    </row>
    <row r="288" spans="1:11" x14ac:dyDescent="0.25">
      <c r="A288" s="27" t="s">
        <v>319</v>
      </c>
      <c r="B288" s="28">
        <v>57734.45</v>
      </c>
      <c r="C288" s="20">
        <f t="shared" si="16"/>
        <v>1.0729022040140725E-3</v>
      </c>
      <c r="D288" s="22">
        <f>IFERROR(SUM($C$2:C288),"")</f>
        <v>0.85261263052747427</v>
      </c>
      <c r="E288" s="23" t="str">
        <f t="shared" si="17"/>
        <v>ВС</v>
      </c>
      <c r="F288" s="23" t="str">
        <f t="shared" si="18"/>
        <v>B</v>
      </c>
      <c r="G288" s="23" t="str">
        <f t="shared" si="19"/>
        <v>B</v>
      </c>
      <c r="H288" s="24"/>
      <c r="I288" s="24"/>
      <c r="J288" s="24"/>
      <c r="K288" s="24"/>
    </row>
    <row r="289" spans="1:11" x14ac:dyDescent="0.25">
      <c r="A289" s="27" t="s">
        <v>320</v>
      </c>
      <c r="B289" s="28">
        <v>57519.25</v>
      </c>
      <c r="C289" s="20">
        <f t="shared" si="16"/>
        <v>1.068903056983074E-3</v>
      </c>
      <c r="D289" s="22">
        <f>IFERROR(SUM($C$2:C289),"")</f>
        <v>0.85368153358445731</v>
      </c>
      <c r="E289" s="23" t="str">
        <f t="shared" si="17"/>
        <v>ВС</v>
      </c>
      <c r="F289" s="23" t="str">
        <f t="shared" si="18"/>
        <v>B</v>
      </c>
      <c r="G289" s="23" t="str">
        <f t="shared" si="19"/>
        <v>B</v>
      </c>
      <c r="H289" s="24"/>
      <c r="I289" s="24"/>
      <c r="J289" s="24"/>
      <c r="K289" s="24"/>
    </row>
    <row r="290" spans="1:11" x14ac:dyDescent="0.25">
      <c r="A290" s="27" t="s">
        <v>321</v>
      </c>
      <c r="B290" s="28">
        <v>57420.1</v>
      </c>
      <c r="C290" s="20">
        <f t="shared" si="16"/>
        <v>1.0670605131720913E-3</v>
      </c>
      <c r="D290" s="22">
        <f>IFERROR(SUM($C$2:C290),"")</f>
        <v>0.85474859409762938</v>
      </c>
      <c r="E290" s="23" t="str">
        <f t="shared" si="17"/>
        <v>ВС</v>
      </c>
      <c r="F290" s="23" t="str">
        <f t="shared" si="18"/>
        <v>B</v>
      </c>
      <c r="G290" s="23" t="str">
        <f t="shared" si="19"/>
        <v>B</v>
      </c>
      <c r="H290" s="24"/>
      <c r="I290" s="24"/>
      <c r="J290" s="24"/>
      <c r="K290" s="24"/>
    </row>
    <row r="291" spans="1:11" x14ac:dyDescent="0.25">
      <c r="A291" s="27" t="s">
        <v>322</v>
      </c>
      <c r="B291" s="28">
        <v>57112.3</v>
      </c>
      <c r="C291" s="20">
        <f t="shared" si="16"/>
        <v>1.0613405435803565E-3</v>
      </c>
      <c r="D291" s="22">
        <f>IFERROR(SUM($C$2:C291),"")</f>
        <v>0.85580993464120969</v>
      </c>
      <c r="E291" s="23" t="str">
        <f t="shared" si="17"/>
        <v>ВС</v>
      </c>
      <c r="F291" s="23" t="str">
        <f t="shared" si="18"/>
        <v>B</v>
      </c>
      <c r="G291" s="23" t="str">
        <f t="shared" si="19"/>
        <v>B</v>
      </c>
      <c r="H291" s="24"/>
      <c r="I291" s="24"/>
      <c r="J291" s="24"/>
      <c r="K291" s="24"/>
    </row>
    <row r="292" spans="1:11" x14ac:dyDescent="0.25">
      <c r="A292" s="27" t="s">
        <v>323</v>
      </c>
      <c r="B292" s="28">
        <v>56988.2</v>
      </c>
      <c r="C292" s="20">
        <f t="shared" si="16"/>
        <v>1.0590343440146182E-3</v>
      </c>
      <c r="D292" s="22">
        <f>IFERROR(SUM($C$2:C292),"")</f>
        <v>0.85686896898522436</v>
      </c>
      <c r="E292" s="23" t="str">
        <f t="shared" si="17"/>
        <v>ВС</v>
      </c>
      <c r="F292" s="23" t="str">
        <f t="shared" si="18"/>
        <v>B</v>
      </c>
      <c r="G292" s="23" t="str">
        <f t="shared" si="19"/>
        <v>B</v>
      </c>
      <c r="H292" s="24"/>
      <c r="I292" s="24"/>
      <c r="J292" s="24"/>
      <c r="K292" s="24"/>
    </row>
    <row r="293" spans="1:11" x14ac:dyDescent="0.25">
      <c r="A293" s="27" t="s">
        <v>324</v>
      </c>
      <c r="B293" s="28">
        <v>56949.1</v>
      </c>
      <c r="C293" s="20">
        <f t="shared" si="16"/>
        <v>1.0583077331925361E-3</v>
      </c>
      <c r="D293" s="22">
        <f>IFERROR(SUM($C$2:C293),"")</f>
        <v>0.85792727671841684</v>
      </c>
      <c r="E293" s="23" t="str">
        <f t="shared" si="17"/>
        <v>ВС</v>
      </c>
      <c r="F293" s="23" t="str">
        <f t="shared" si="18"/>
        <v>B</v>
      </c>
      <c r="G293" s="23" t="str">
        <f t="shared" si="19"/>
        <v>B</v>
      </c>
      <c r="H293" s="24"/>
      <c r="I293" s="24"/>
      <c r="J293" s="24"/>
      <c r="K293" s="24"/>
    </row>
    <row r="294" spans="1:11" x14ac:dyDescent="0.25">
      <c r="A294" s="27" t="s">
        <v>325</v>
      </c>
      <c r="B294" s="28">
        <v>56790.15</v>
      </c>
      <c r="C294" s="20">
        <f t="shared" si="16"/>
        <v>1.0553539022418986E-3</v>
      </c>
      <c r="D294" s="22">
        <f>IFERROR(SUM($C$2:C294),"")</f>
        <v>0.85898263062065872</v>
      </c>
      <c r="E294" s="23" t="str">
        <f t="shared" si="17"/>
        <v>ВС</v>
      </c>
      <c r="F294" s="23" t="str">
        <f t="shared" si="18"/>
        <v>B</v>
      </c>
      <c r="G294" s="23" t="str">
        <f t="shared" si="19"/>
        <v>B</v>
      </c>
      <c r="H294" s="24"/>
      <c r="I294" s="24"/>
      <c r="J294" s="24"/>
      <c r="K294" s="24"/>
    </row>
    <row r="295" spans="1:11" x14ac:dyDescent="0.25">
      <c r="A295" s="27" t="s">
        <v>326</v>
      </c>
      <c r="B295" s="28">
        <v>56522.65</v>
      </c>
      <c r="C295" s="20">
        <f t="shared" si="16"/>
        <v>1.0503828435486269E-3</v>
      </c>
      <c r="D295" s="22">
        <f>IFERROR(SUM($C$2:C295),"")</f>
        <v>0.86003301346420735</v>
      </c>
      <c r="E295" s="23" t="str">
        <f t="shared" si="17"/>
        <v>ВС</v>
      </c>
      <c r="F295" s="23" t="str">
        <f t="shared" si="18"/>
        <v>B</v>
      </c>
      <c r="G295" s="23" t="str">
        <f t="shared" si="19"/>
        <v>B</v>
      </c>
      <c r="H295" s="24"/>
      <c r="I295" s="24"/>
      <c r="J295" s="24"/>
      <c r="K295" s="24"/>
    </row>
    <row r="296" spans="1:11" x14ac:dyDescent="0.25">
      <c r="A296" s="27" t="s">
        <v>327</v>
      </c>
      <c r="B296" s="28">
        <v>56248.800000000003</v>
      </c>
      <c r="C296" s="20">
        <f t="shared" si="16"/>
        <v>1.0452937802845055E-3</v>
      </c>
      <c r="D296" s="22">
        <f>IFERROR(SUM($C$2:C296),"")</f>
        <v>0.86107830724449186</v>
      </c>
      <c r="E296" s="23" t="str">
        <f t="shared" si="17"/>
        <v>ВС</v>
      </c>
      <c r="F296" s="23" t="str">
        <f t="shared" si="18"/>
        <v>B</v>
      </c>
      <c r="G296" s="23" t="str">
        <f t="shared" si="19"/>
        <v>B</v>
      </c>
      <c r="H296" s="24"/>
      <c r="I296" s="24"/>
      <c r="J296" s="24"/>
      <c r="K296" s="24"/>
    </row>
    <row r="297" spans="1:11" x14ac:dyDescent="0.25">
      <c r="A297" s="27" t="s">
        <v>328</v>
      </c>
      <c r="B297" s="28">
        <v>56155.95</v>
      </c>
      <c r="C297" s="20">
        <f t="shared" si="16"/>
        <v>1.0435683118745231E-3</v>
      </c>
      <c r="D297" s="22">
        <f>IFERROR(SUM($C$2:C297),"")</f>
        <v>0.86212187555636643</v>
      </c>
      <c r="E297" s="23" t="str">
        <f t="shared" si="17"/>
        <v>ВС</v>
      </c>
      <c r="F297" s="23" t="str">
        <f t="shared" si="18"/>
        <v>B</v>
      </c>
      <c r="G297" s="23" t="str">
        <f t="shared" si="19"/>
        <v>B</v>
      </c>
      <c r="H297" s="24"/>
      <c r="I297" s="24"/>
      <c r="J297" s="24"/>
      <c r="K297" s="24"/>
    </row>
    <row r="298" spans="1:11" x14ac:dyDescent="0.25">
      <c r="A298" s="27" t="s">
        <v>329</v>
      </c>
      <c r="B298" s="28">
        <v>56021.75</v>
      </c>
      <c r="C298" s="20">
        <f t="shared" si="16"/>
        <v>1.0410744199992443E-3</v>
      </c>
      <c r="D298" s="22">
        <f>IFERROR(SUM($C$2:C298),"")</f>
        <v>0.86316294997636567</v>
      </c>
      <c r="E298" s="23" t="str">
        <f t="shared" si="17"/>
        <v>ВС</v>
      </c>
      <c r="F298" s="23" t="str">
        <f t="shared" si="18"/>
        <v>B</v>
      </c>
      <c r="G298" s="23" t="str">
        <f t="shared" si="19"/>
        <v>B</v>
      </c>
      <c r="H298" s="24"/>
      <c r="I298" s="24"/>
      <c r="J298" s="24"/>
      <c r="K298" s="24"/>
    </row>
    <row r="299" spans="1:11" x14ac:dyDescent="0.25">
      <c r="A299" s="27" t="s">
        <v>330</v>
      </c>
      <c r="B299" s="28">
        <v>55192.800000000003</v>
      </c>
      <c r="C299" s="20">
        <f t="shared" si="16"/>
        <v>1.0256697130691971E-3</v>
      </c>
      <c r="D299" s="22">
        <f>IFERROR(SUM($C$2:C299),"")</f>
        <v>0.86418861968943483</v>
      </c>
      <c r="E299" s="23" t="str">
        <f t="shared" si="17"/>
        <v>ВС</v>
      </c>
      <c r="F299" s="23" t="str">
        <f t="shared" si="18"/>
        <v>B</v>
      </c>
      <c r="G299" s="23" t="str">
        <f t="shared" si="19"/>
        <v>B</v>
      </c>
      <c r="H299" s="24"/>
      <c r="I299" s="24"/>
      <c r="J299" s="24"/>
      <c r="K299" s="24"/>
    </row>
    <row r="300" spans="1:11" x14ac:dyDescent="0.25">
      <c r="A300" s="27" t="s">
        <v>331</v>
      </c>
      <c r="B300" s="28">
        <v>54635.4</v>
      </c>
      <c r="C300" s="20">
        <f t="shared" si="16"/>
        <v>1.0153113275902076E-3</v>
      </c>
      <c r="D300" s="22">
        <f>IFERROR(SUM($C$2:C300),"")</f>
        <v>0.86520393101702509</v>
      </c>
      <c r="E300" s="23" t="str">
        <f t="shared" si="17"/>
        <v>ВС</v>
      </c>
      <c r="F300" s="23" t="str">
        <f t="shared" si="18"/>
        <v>B</v>
      </c>
      <c r="G300" s="23" t="str">
        <f t="shared" si="19"/>
        <v>B</v>
      </c>
      <c r="H300" s="24"/>
      <c r="I300" s="24"/>
      <c r="J300" s="24"/>
      <c r="K300" s="24"/>
    </row>
    <row r="301" spans="1:11" x14ac:dyDescent="0.25">
      <c r="A301" s="27" t="s">
        <v>332</v>
      </c>
      <c r="B301" s="28">
        <v>54427.25</v>
      </c>
      <c r="C301" s="20">
        <f t="shared" si="16"/>
        <v>1.0114431935079476E-3</v>
      </c>
      <c r="D301" s="22">
        <f>IFERROR(SUM($C$2:C301),"")</f>
        <v>0.86621537421053307</v>
      </c>
      <c r="E301" s="23" t="str">
        <f t="shared" si="17"/>
        <v>ВС</v>
      </c>
      <c r="F301" s="23" t="str">
        <f t="shared" si="18"/>
        <v>B</v>
      </c>
      <c r="G301" s="23" t="str">
        <f t="shared" si="19"/>
        <v>B</v>
      </c>
      <c r="H301" s="24"/>
      <c r="I301" s="24"/>
      <c r="J301" s="24"/>
      <c r="K301" s="24"/>
    </row>
    <row r="302" spans="1:11" x14ac:dyDescent="0.25">
      <c r="A302" s="27" t="s">
        <v>333</v>
      </c>
      <c r="B302" s="28">
        <v>54320.6</v>
      </c>
      <c r="C302" s="20">
        <f t="shared" si="16"/>
        <v>1.0094612742195834E-3</v>
      </c>
      <c r="D302" s="22">
        <f>IFERROR(SUM($C$2:C302),"")</f>
        <v>0.86722483548475271</v>
      </c>
      <c r="E302" s="23" t="str">
        <f t="shared" si="17"/>
        <v>ВС</v>
      </c>
      <c r="F302" s="23" t="str">
        <f t="shared" si="18"/>
        <v>B</v>
      </c>
      <c r="G302" s="23" t="str">
        <f t="shared" si="19"/>
        <v>B</v>
      </c>
      <c r="H302" s="24"/>
      <c r="I302" s="24"/>
      <c r="J302" s="24"/>
      <c r="K302" s="24"/>
    </row>
    <row r="303" spans="1:11" x14ac:dyDescent="0.25">
      <c r="A303" s="27" t="s">
        <v>334</v>
      </c>
      <c r="B303" s="28">
        <v>54171.6</v>
      </c>
      <c r="C303" s="20">
        <f t="shared" si="16"/>
        <v>1.0066923480689387E-3</v>
      </c>
      <c r="D303" s="22">
        <f>IFERROR(SUM($C$2:C303),"")</f>
        <v>0.86823152783282165</v>
      </c>
      <c r="E303" s="23" t="str">
        <f t="shared" si="17"/>
        <v>ВС</v>
      </c>
      <c r="F303" s="23" t="str">
        <f t="shared" si="18"/>
        <v>B</v>
      </c>
      <c r="G303" s="23" t="str">
        <f t="shared" si="19"/>
        <v>B</v>
      </c>
      <c r="H303" s="24"/>
      <c r="I303" s="24"/>
      <c r="J303" s="24"/>
      <c r="K303" s="24"/>
    </row>
    <row r="304" spans="1:11" x14ac:dyDescent="0.25">
      <c r="A304" s="27" t="s">
        <v>335</v>
      </c>
      <c r="B304" s="28">
        <v>53772.25</v>
      </c>
      <c r="C304" s="20">
        <f t="shared" si="16"/>
        <v>9.9927106848330099E-4</v>
      </c>
      <c r="D304" s="22">
        <f>IFERROR(SUM($C$2:C304),"")</f>
        <v>0.86923079890130495</v>
      </c>
      <c r="E304" s="23" t="str">
        <f t="shared" si="17"/>
        <v>ВС</v>
      </c>
      <c r="F304" s="23" t="str">
        <f t="shared" si="18"/>
        <v>B</v>
      </c>
      <c r="G304" s="23" t="str">
        <f t="shared" si="19"/>
        <v>B</v>
      </c>
      <c r="H304" s="24"/>
      <c r="I304" s="24"/>
      <c r="J304" s="24"/>
      <c r="K304" s="24"/>
    </row>
    <row r="305" spans="1:11" x14ac:dyDescent="0.25">
      <c r="A305" s="27" t="s">
        <v>336</v>
      </c>
      <c r="B305" s="28">
        <v>53325.25</v>
      </c>
      <c r="C305" s="20">
        <f t="shared" si="16"/>
        <v>9.9096429003136632E-4</v>
      </c>
      <c r="D305" s="22">
        <f>IFERROR(SUM($C$2:C305),"")</f>
        <v>0.87022176319133626</v>
      </c>
      <c r="E305" s="23" t="str">
        <f t="shared" si="17"/>
        <v>ВС</v>
      </c>
      <c r="F305" s="23" t="str">
        <f t="shared" si="18"/>
        <v>B</v>
      </c>
      <c r="G305" s="23" t="str">
        <f t="shared" si="19"/>
        <v>B</v>
      </c>
      <c r="H305" s="24"/>
      <c r="I305" s="24"/>
      <c r="J305" s="24"/>
      <c r="K305" s="24"/>
    </row>
    <row r="306" spans="1:11" x14ac:dyDescent="0.25">
      <c r="A306" s="27" t="s">
        <v>337</v>
      </c>
      <c r="B306" s="28">
        <v>53190.5</v>
      </c>
      <c r="C306" s="20">
        <f t="shared" si="16"/>
        <v>9.8846017728774637E-4</v>
      </c>
      <c r="D306" s="22">
        <f>IFERROR(SUM($C$2:C306),"")</f>
        <v>0.87121022336862397</v>
      </c>
      <c r="E306" s="23" t="str">
        <f t="shared" si="17"/>
        <v>ВС</v>
      </c>
      <c r="F306" s="23" t="str">
        <f t="shared" si="18"/>
        <v>B</v>
      </c>
      <c r="G306" s="23" t="str">
        <f t="shared" si="19"/>
        <v>B</v>
      </c>
      <c r="H306" s="24"/>
      <c r="I306" s="24"/>
      <c r="J306" s="24"/>
      <c r="K306" s="24"/>
    </row>
    <row r="307" spans="1:11" x14ac:dyDescent="0.25">
      <c r="A307" s="27" t="s">
        <v>338</v>
      </c>
      <c r="B307" s="28">
        <v>52718.95</v>
      </c>
      <c r="C307" s="20">
        <f t="shared" si="16"/>
        <v>9.7969717643984979E-4</v>
      </c>
      <c r="D307" s="22">
        <f>IFERROR(SUM($C$2:C307),"")</f>
        <v>0.87218992054506383</v>
      </c>
      <c r="E307" s="23" t="str">
        <f t="shared" si="17"/>
        <v>ВС</v>
      </c>
      <c r="F307" s="23" t="str">
        <f t="shared" si="18"/>
        <v>B</v>
      </c>
      <c r="G307" s="23" t="str">
        <f t="shared" si="19"/>
        <v>B</v>
      </c>
      <c r="H307" s="24"/>
      <c r="I307" s="24"/>
      <c r="J307" s="24"/>
      <c r="K307" s="24"/>
    </row>
    <row r="308" spans="1:11" x14ac:dyDescent="0.25">
      <c r="A308" s="27" t="s">
        <v>339</v>
      </c>
      <c r="B308" s="28">
        <v>52554.2</v>
      </c>
      <c r="C308" s="20">
        <f t="shared" si="16"/>
        <v>9.7663556178670397E-4</v>
      </c>
      <c r="D308" s="22">
        <f>IFERROR(SUM($C$2:C308),"")</f>
        <v>0.87316655610685057</v>
      </c>
      <c r="E308" s="23" t="str">
        <f t="shared" si="17"/>
        <v>ВС</v>
      </c>
      <c r="F308" s="23" t="str">
        <f t="shared" si="18"/>
        <v>B</v>
      </c>
      <c r="G308" s="23" t="str">
        <f t="shared" si="19"/>
        <v>B</v>
      </c>
      <c r="H308" s="24"/>
      <c r="I308" s="24"/>
      <c r="J308" s="24"/>
      <c r="K308" s="24"/>
    </row>
    <row r="309" spans="1:11" x14ac:dyDescent="0.25">
      <c r="A309" s="27" t="s">
        <v>340</v>
      </c>
      <c r="B309" s="28">
        <v>52480.55</v>
      </c>
      <c r="C309" s="20">
        <f t="shared" si="16"/>
        <v>9.7526689459881822E-4</v>
      </c>
      <c r="D309" s="22">
        <f>IFERROR(SUM($C$2:C309),"")</f>
        <v>0.87414182300144938</v>
      </c>
      <c r="E309" s="23" t="str">
        <f t="shared" si="17"/>
        <v>ВС</v>
      </c>
      <c r="F309" s="23" t="str">
        <f t="shared" si="18"/>
        <v>B</v>
      </c>
      <c r="G309" s="23" t="str">
        <f t="shared" si="19"/>
        <v>B</v>
      </c>
      <c r="H309" s="24"/>
      <c r="I309" s="24"/>
      <c r="J309" s="24"/>
      <c r="K309" s="24"/>
    </row>
    <row r="310" spans="1:11" x14ac:dyDescent="0.25">
      <c r="A310" s="27" t="s">
        <v>341</v>
      </c>
      <c r="B310" s="28">
        <v>52479.3</v>
      </c>
      <c r="C310" s="20">
        <f t="shared" si="16"/>
        <v>9.7524366535258801E-4</v>
      </c>
      <c r="D310" s="22">
        <f>IFERROR(SUM($C$2:C310),"")</f>
        <v>0.875117066666802</v>
      </c>
      <c r="E310" s="23" t="str">
        <f t="shared" si="17"/>
        <v>ВС</v>
      </c>
      <c r="F310" s="23" t="str">
        <f t="shared" si="18"/>
        <v>B</v>
      </c>
      <c r="G310" s="23" t="str">
        <f t="shared" si="19"/>
        <v>B</v>
      </c>
      <c r="H310" s="24"/>
      <c r="I310" s="24"/>
      <c r="J310" s="24"/>
      <c r="K310" s="24"/>
    </row>
    <row r="311" spans="1:11" x14ac:dyDescent="0.25">
      <c r="A311" s="27" t="s">
        <v>342</v>
      </c>
      <c r="B311" s="28">
        <v>52462.95</v>
      </c>
      <c r="C311" s="20">
        <f t="shared" si="16"/>
        <v>9.7493982681189626E-4</v>
      </c>
      <c r="D311" s="22">
        <f>IFERROR(SUM($C$2:C311),"")</f>
        <v>0.87609200649361385</v>
      </c>
      <c r="E311" s="23" t="str">
        <f t="shared" si="17"/>
        <v>ВС</v>
      </c>
      <c r="F311" s="23" t="str">
        <f t="shared" si="18"/>
        <v>B</v>
      </c>
      <c r="G311" s="23" t="str">
        <f t="shared" si="19"/>
        <v>B</v>
      </c>
      <c r="H311" s="24"/>
      <c r="I311" s="24"/>
      <c r="J311" s="24"/>
      <c r="K311" s="24"/>
    </row>
    <row r="312" spans="1:11" x14ac:dyDescent="0.25">
      <c r="A312" s="27" t="s">
        <v>343</v>
      </c>
      <c r="B312" s="28">
        <v>52361.7</v>
      </c>
      <c r="C312" s="20">
        <f t="shared" si="16"/>
        <v>9.7305825786724671E-4</v>
      </c>
      <c r="D312" s="22">
        <f>IFERROR(SUM($C$2:C312),"")</f>
        <v>0.87706506475148105</v>
      </c>
      <c r="E312" s="23" t="str">
        <f t="shared" si="17"/>
        <v>ВС</v>
      </c>
      <c r="F312" s="23" t="str">
        <f t="shared" si="18"/>
        <v>B</v>
      </c>
      <c r="G312" s="23" t="str">
        <f t="shared" si="19"/>
        <v>B</v>
      </c>
      <c r="H312" s="24"/>
      <c r="I312" s="24"/>
      <c r="J312" s="24"/>
      <c r="K312" s="24"/>
    </row>
    <row r="313" spans="1:11" x14ac:dyDescent="0.25">
      <c r="A313" s="27" t="s">
        <v>344</v>
      </c>
      <c r="B313" s="28">
        <v>52344.5</v>
      </c>
      <c r="C313" s="20">
        <f t="shared" si="16"/>
        <v>9.7273862343911859E-4</v>
      </c>
      <c r="D313" s="22">
        <f>IFERROR(SUM($C$2:C313),"")</f>
        <v>0.87803780337492021</v>
      </c>
      <c r="E313" s="23" t="str">
        <f t="shared" si="17"/>
        <v>ВС</v>
      </c>
      <c r="F313" s="23" t="str">
        <f t="shared" si="18"/>
        <v>B</v>
      </c>
      <c r="G313" s="23" t="str">
        <f t="shared" si="19"/>
        <v>B</v>
      </c>
      <c r="H313" s="24"/>
      <c r="I313" s="24"/>
      <c r="J313" s="24"/>
      <c r="K313" s="24"/>
    </row>
    <row r="314" spans="1:11" x14ac:dyDescent="0.25">
      <c r="A314" s="27" t="s">
        <v>345</v>
      </c>
      <c r="B314" s="28">
        <v>52255.7</v>
      </c>
      <c r="C314" s="20">
        <f t="shared" si="16"/>
        <v>9.7108841778692219E-4</v>
      </c>
      <c r="D314" s="22">
        <f>IFERROR(SUM($C$2:C314),"")</f>
        <v>0.87900889179270714</v>
      </c>
      <c r="E314" s="23" t="str">
        <f t="shared" si="17"/>
        <v>ВС</v>
      </c>
      <c r="F314" s="23" t="str">
        <f t="shared" si="18"/>
        <v>B</v>
      </c>
      <c r="G314" s="23" t="str">
        <f t="shared" si="19"/>
        <v>B</v>
      </c>
      <c r="H314" s="24"/>
      <c r="I314" s="24"/>
      <c r="J314" s="24"/>
      <c r="K314" s="24"/>
    </row>
    <row r="315" spans="1:11" x14ac:dyDescent="0.25">
      <c r="A315" s="27" t="s">
        <v>346</v>
      </c>
      <c r="B315" s="28">
        <v>52164.95</v>
      </c>
      <c r="C315" s="20">
        <f t="shared" si="16"/>
        <v>9.6940197451060659E-4</v>
      </c>
      <c r="D315" s="22">
        <f>IFERROR(SUM($C$2:C315),"")</f>
        <v>0.8799782937672177</v>
      </c>
      <c r="E315" s="23" t="str">
        <f t="shared" si="17"/>
        <v>ВС</v>
      </c>
      <c r="F315" s="23" t="str">
        <f t="shared" si="18"/>
        <v>B</v>
      </c>
      <c r="G315" s="23" t="str">
        <f t="shared" si="19"/>
        <v>B</v>
      </c>
      <c r="H315" s="24"/>
      <c r="I315" s="24"/>
      <c r="J315" s="24"/>
      <c r="K315" s="24"/>
    </row>
    <row r="316" spans="1:11" x14ac:dyDescent="0.25">
      <c r="A316" s="27" t="s">
        <v>347</v>
      </c>
      <c r="B316" s="28">
        <v>52095.6</v>
      </c>
      <c r="C316" s="20">
        <f t="shared" si="16"/>
        <v>9.6811321592975286E-4</v>
      </c>
      <c r="D316" s="22">
        <f>IFERROR(SUM($C$2:C316),"")</f>
        <v>0.88094640698314741</v>
      </c>
      <c r="E316" s="23" t="str">
        <f t="shared" si="17"/>
        <v>ВС</v>
      </c>
      <c r="F316" s="23" t="str">
        <f t="shared" si="18"/>
        <v>B</v>
      </c>
      <c r="G316" s="23" t="str">
        <f t="shared" si="19"/>
        <v>B</v>
      </c>
      <c r="H316" s="24"/>
      <c r="I316" s="24"/>
      <c r="J316" s="24"/>
      <c r="K316" s="24"/>
    </row>
    <row r="317" spans="1:11" x14ac:dyDescent="0.25">
      <c r="A317" s="27" t="s">
        <v>348</v>
      </c>
      <c r="B317" s="28">
        <v>52052.800000000003</v>
      </c>
      <c r="C317" s="20">
        <f t="shared" si="16"/>
        <v>9.6731784653882936E-4</v>
      </c>
      <c r="D317" s="22">
        <f>IFERROR(SUM($C$2:C317),"")</f>
        <v>0.88191372482968622</v>
      </c>
      <c r="E317" s="23" t="str">
        <f t="shared" si="17"/>
        <v>ВС</v>
      </c>
      <c r="F317" s="23" t="str">
        <f t="shared" si="18"/>
        <v>B</v>
      </c>
      <c r="G317" s="23" t="str">
        <f t="shared" si="19"/>
        <v>B</v>
      </c>
      <c r="H317" s="24"/>
      <c r="I317" s="24"/>
      <c r="J317" s="24"/>
      <c r="K317" s="24"/>
    </row>
    <row r="318" spans="1:11" x14ac:dyDescent="0.25">
      <c r="A318" s="27" t="s">
        <v>349</v>
      </c>
      <c r="B318" s="28">
        <v>51859.25</v>
      </c>
      <c r="C318" s="20">
        <f t="shared" si="16"/>
        <v>9.6372103005253865E-4</v>
      </c>
      <c r="D318" s="22">
        <f>IFERROR(SUM($C$2:C318),"")</f>
        <v>0.88287744585973871</v>
      </c>
      <c r="E318" s="23" t="str">
        <f t="shared" si="17"/>
        <v>ВС</v>
      </c>
      <c r="F318" s="23" t="str">
        <f t="shared" si="18"/>
        <v>B</v>
      </c>
      <c r="G318" s="23" t="str">
        <f t="shared" si="19"/>
        <v>B</v>
      </c>
      <c r="H318" s="24"/>
      <c r="I318" s="24"/>
      <c r="J318" s="24"/>
      <c r="K318" s="24"/>
    </row>
    <row r="319" spans="1:11" x14ac:dyDescent="0.25">
      <c r="A319" s="27" t="s">
        <v>350</v>
      </c>
      <c r="B319" s="28">
        <v>51359.35</v>
      </c>
      <c r="C319" s="20">
        <f t="shared" si="16"/>
        <v>9.5443118990014037E-4</v>
      </c>
      <c r="D319" s="22">
        <f>IFERROR(SUM($C$2:C319),"")</f>
        <v>0.88383187704963884</v>
      </c>
      <c r="E319" s="23" t="str">
        <f t="shared" si="17"/>
        <v>ВС</v>
      </c>
      <c r="F319" s="23" t="str">
        <f t="shared" si="18"/>
        <v>B</v>
      </c>
      <c r="G319" s="23" t="str">
        <f t="shared" si="19"/>
        <v>B</v>
      </c>
      <c r="H319" s="24"/>
      <c r="I319" s="24"/>
      <c r="J319" s="24"/>
      <c r="K319" s="24"/>
    </row>
    <row r="320" spans="1:11" x14ac:dyDescent="0.25">
      <c r="A320" s="27" t="s">
        <v>351</v>
      </c>
      <c r="B320" s="28">
        <v>51069.2</v>
      </c>
      <c r="C320" s="20">
        <f t="shared" si="16"/>
        <v>9.4903921726517649E-4</v>
      </c>
      <c r="D320" s="22">
        <f>IFERROR(SUM($C$2:C320),"")</f>
        <v>0.88478091626690403</v>
      </c>
      <c r="E320" s="23" t="str">
        <f t="shared" si="17"/>
        <v>ВС</v>
      </c>
      <c r="F320" s="23" t="str">
        <f t="shared" si="18"/>
        <v>B</v>
      </c>
      <c r="G320" s="23" t="str">
        <f t="shared" si="19"/>
        <v>B</v>
      </c>
      <c r="H320" s="24"/>
      <c r="I320" s="24"/>
      <c r="J320" s="24"/>
      <c r="K320" s="24"/>
    </row>
    <row r="321" spans="1:11" x14ac:dyDescent="0.25">
      <c r="A321" s="27" t="s">
        <v>352</v>
      </c>
      <c r="B321" s="28">
        <v>50680.3</v>
      </c>
      <c r="C321" s="20">
        <f t="shared" si="16"/>
        <v>9.4181213417802382E-4</v>
      </c>
      <c r="D321" s="22">
        <f>IFERROR(SUM($C$2:C321),"")</f>
        <v>0.88572272840108202</v>
      </c>
      <c r="E321" s="23" t="str">
        <f t="shared" si="17"/>
        <v>ВС</v>
      </c>
      <c r="F321" s="23" t="str">
        <f t="shared" si="18"/>
        <v>B</v>
      </c>
      <c r="G321" s="23" t="str">
        <f t="shared" si="19"/>
        <v>B</v>
      </c>
      <c r="H321" s="24"/>
      <c r="I321" s="24"/>
      <c r="J321" s="24"/>
      <c r="K321" s="24"/>
    </row>
    <row r="322" spans="1:11" x14ac:dyDescent="0.25">
      <c r="A322" s="27" t="s">
        <v>353</v>
      </c>
      <c r="B322" s="28">
        <v>50627.5</v>
      </c>
      <c r="C322" s="20">
        <f t="shared" si="16"/>
        <v>9.4083093081725826E-4</v>
      </c>
      <c r="D322" s="22">
        <f>IFERROR(SUM($C$2:C322),"")</f>
        <v>0.88666355933189922</v>
      </c>
      <c r="E322" s="23" t="str">
        <f t="shared" si="17"/>
        <v>ВС</v>
      </c>
      <c r="F322" s="23" t="str">
        <f t="shared" si="18"/>
        <v>B</v>
      </c>
      <c r="G322" s="23" t="str">
        <f t="shared" si="19"/>
        <v>B</v>
      </c>
      <c r="H322" s="24"/>
      <c r="I322" s="24"/>
      <c r="J322" s="24"/>
      <c r="K322" s="24"/>
    </row>
    <row r="323" spans="1:11" x14ac:dyDescent="0.25">
      <c r="A323" s="27" t="s">
        <v>354</v>
      </c>
      <c r="B323" s="28">
        <v>50439.35</v>
      </c>
      <c r="C323" s="20">
        <f t="shared" ref="C323:C386" si="20">IFERROR(B323/$I$1,"")</f>
        <v>9.3733446467468226E-4</v>
      </c>
      <c r="D323" s="22">
        <f>IFERROR(SUM($C$2:C323),"")</f>
        <v>0.88760089379657392</v>
      </c>
      <c r="E323" s="23" t="str">
        <f t="shared" ref="E323:E386" si="21">IFERROR(IF(D323&lt;=$I$4,$H$4,"ВС"),"")</f>
        <v>ВС</v>
      </c>
      <c r="F323" s="23" t="str">
        <f t="shared" ref="F323:F386" si="22">IFERROR(IF(D323&gt;$I$5,$H$6,$H$5),"")</f>
        <v>B</v>
      </c>
      <c r="G323" s="23" t="str">
        <f t="shared" ref="G323:G386" si="23">IFERROR(IF(E323=$H$4,E323,F323),"")</f>
        <v>B</v>
      </c>
      <c r="H323" s="24"/>
      <c r="I323" s="24"/>
      <c r="J323" s="24"/>
      <c r="K323" s="24"/>
    </row>
    <row r="324" spans="1:11" x14ac:dyDescent="0.25">
      <c r="A324" s="27" t="s">
        <v>355</v>
      </c>
      <c r="B324" s="28">
        <v>50237.95</v>
      </c>
      <c r="C324" s="20">
        <f t="shared" si="20"/>
        <v>9.3359176852206565E-4</v>
      </c>
      <c r="D324" s="22">
        <f>IFERROR(SUM($C$2:C324),"")</f>
        <v>0.88853448556509596</v>
      </c>
      <c r="E324" s="23" t="str">
        <f t="shared" si="21"/>
        <v>ВС</v>
      </c>
      <c r="F324" s="23" t="str">
        <f t="shared" si="22"/>
        <v>B</v>
      </c>
      <c r="G324" s="23" t="str">
        <f t="shared" si="23"/>
        <v>B</v>
      </c>
      <c r="H324" s="24"/>
      <c r="I324" s="24"/>
      <c r="J324" s="24"/>
      <c r="K324" s="24"/>
    </row>
    <row r="325" spans="1:11" x14ac:dyDescent="0.25">
      <c r="A325" s="27" t="s">
        <v>356</v>
      </c>
      <c r="B325" s="28">
        <v>50069.5</v>
      </c>
      <c r="C325" s="20">
        <f t="shared" si="20"/>
        <v>9.3046139530007831E-4</v>
      </c>
      <c r="D325" s="22">
        <f>IFERROR(SUM($C$2:C325),"")</f>
        <v>0.88946494696039602</v>
      </c>
      <c r="E325" s="23" t="str">
        <f t="shared" si="21"/>
        <v>ВС</v>
      </c>
      <c r="F325" s="23" t="str">
        <f t="shared" si="22"/>
        <v>B</v>
      </c>
      <c r="G325" s="23" t="str">
        <f t="shared" si="23"/>
        <v>B</v>
      </c>
      <c r="H325" s="24"/>
      <c r="I325" s="24"/>
      <c r="J325" s="24"/>
      <c r="K325" s="24"/>
    </row>
    <row r="326" spans="1:11" x14ac:dyDescent="0.25">
      <c r="A326" s="27" t="s">
        <v>357</v>
      </c>
      <c r="B326" s="28">
        <v>49819.3</v>
      </c>
      <c r="C326" s="20">
        <f t="shared" si="20"/>
        <v>9.2581182937463312E-4</v>
      </c>
      <c r="D326" s="22">
        <f>IFERROR(SUM($C$2:C326),"")</f>
        <v>0.8903907587897707</v>
      </c>
      <c r="E326" s="23" t="str">
        <f t="shared" si="21"/>
        <v>ВС</v>
      </c>
      <c r="F326" s="23" t="str">
        <f t="shared" si="22"/>
        <v>B</v>
      </c>
      <c r="G326" s="23" t="str">
        <f t="shared" si="23"/>
        <v>B</v>
      </c>
      <c r="H326" s="24"/>
      <c r="I326" s="24"/>
      <c r="J326" s="24"/>
      <c r="K326" s="24"/>
    </row>
    <row r="327" spans="1:11" x14ac:dyDescent="0.25">
      <c r="A327" s="27" t="s">
        <v>358</v>
      </c>
      <c r="B327" s="28">
        <v>49671.85</v>
      </c>
      <c r="C327" s="20">
        <f t="shared" si="20"/>
        <v>9.2307170748931369E-4</v>
      </c>
      <c r="D327" s="22">
        <f>IFERROR(SUM($C$2:C327),"")</f>
        <v>0.89131383049725998</v>
      </c>
      <c r="E327" s="23" t="str">
        <f t="shared" si="21"/>
        <v>ВС</v>
      </c>
      <c r="F327" s="23" t="str">
        <f t="shared" si="22"/>
        <v>B</v>
      </c>
      <c r="G327" s="23" t="str">
        <f t="shared" si="23"/>
        <v>B</v>
      </c>
      <c r="H327" s="24"/>
      <c r="I327" s="24"/>
      <c r="J327" s="24"/>
      <c r="K327" s="24"/>
    </row>
    <row r="328" spans="1:11" x14ac:dyDescent="0.25">
      <c r="A328" s="27" t="s">
        <v>359</v>
      </c>
      <c r="B328" s="28">
        <v>49643.8</v>
      </c>
      <c r="C328" s="20">
        <f t="shared" si="20"/>
        <v>9.2255044320390723E-4</v>
      </c>
      <c r="D328" s="22">
        <f>IFERROR(SUM($C$2:C328),"")</f>
        <v>0.89223638094046387</v>
      </c>
      <c r="E328" s="23" t="str">
        <f t="shared" si="21"/>
        <v>ВС</v>
      </c>
      <c r="F328" s="23" t="str">
        <f t="shared" si="22"/>
        <v>B</v>
      </c>
      <c r="G328" s="23" t="str">
        <f t="shared" si="23"/>
        <v>B</v>
      </c>
      <c r="H328" s="24"/>
      <c r="I328" s="24"/>
      <c r="J328" s="24"/>
      <c r="K328" s="24"/>
    </row>
    <row r="329" spans="1:11" x14ac:dyDescent="0.25">
      <c r="A329" s="27" t="s">
        <v>360</v>
      </c>
      <c r="B329" s="28">
        <v>49571.199999999997</v>
      </c>
      <c r="C329" s="20">
        <f t="shared" si="20"/>
        <v>9.2120128858285463E-4</v>
      </c>
      <c r="D329" s="22">
        <f>IFERROR(SUM($C$2:C329),"")</f>
        <v>0.89315758222904673</v>
      </c>
      <c r="E329" s="23" t="str">
        <f t="shared" si="21"/>
        <v>ВС</v>
      </c>
      <c r="F329" s="23" t="str">
        <f t="shared" si="22"/>
        <v>B</v>
      </c>
      <c r="G329" s="23" t="str">
        <f t="shared" si="23"/>
        <v>B</v>
      </c>
      <c r="H329" s="24"/>
      <c r="I329" s="24"/>
      <c r="J329" s="24"/>
      <c r="K329" s="24"/>
    </row>
    <row r="330" spans="1:11" x14ac:dyDescent="0.25">
      <c r="A330" s="27" t="s">
        <v>361</v>
      </c>
      <c r="B330" s="28">
        <v>49567.45</v>
      </c>
      <c r="C330" s="20">
        <f t="shared" si="20"/>
        <v>9.2113160084416387E-4</v>
      </c>
      <c r="D330" s="22">
        <f>IFERROR(SUM($C$2:C330),"")</f>
        <v>0.8940787138298909</v>
      </c>
      <c r="E330" s="23" t="str">
        <f t="shared" si="21"/>
        <v>ВС</v>
      </c>
      <c r="F330" s="23" t="str">
        <f t="shared" si="22"/>
        <v>B</v>
      </c>
      <c r="G330" s="23" t="str">
        <f t="shared" si="23"/>
        <v>B</v>
      </c>
      <c r="H330" s="24"/>
      <c r="I330" s="24"/>
      <c r="J330" s="24"/>
      <c r="K330" s="24"/>
    </row>
    <row r="331" spans="1:11" x14ac:dyDescent="0.25">
      <c r="A331" s="27" t="s">
        <v>362</v>
      </c>
      <c r="B331" s="28">
        <v>49535.4</v>
      </c>
      <c r="C331" s="20">
        <f t="shared" si="20"/>
        <v>9.2053600297082054E-4</v>
      </c>
      <c r="D331" s="22">
        <f>IFERROR(SUM($C$2:C331),"")</f>
        <v>0.89499924983286172</v>
      </c>
      <c r="E331" s="23" t="str">
        <f t="shared" si="21"/>
        <v>ВС</v>
      </c>
      <c r="F331" s="23" t="str">
        <f t="shared" si="22"/>
        <v>B</v>
      </c>
      <c r="G331" s="23" t="str">
        <f t="shared" si="23"/>
        <v>B</v>
      </c>
      <c r="H331" s="24"/>
      <c r="I331" s="24"/>
      <c r="J331" s="24"/>
      <c r="K331" s="24"/>
    </row>
    <row r="332" spans="1:11" x14ac:dyDescent="0.25">
      <c r="A332" s="27" t="s">
        <v>363</v>
      </c>
      <c r="B332" s="28">
        <v>49412.2</v>
      </c>
      <c r="C332" s="20">
        <f t="shared" si="20"/>
        <v>9.1824652846236789E-4</v>
      </c>
      <c r="D332" s="22">
        <f>IFERROR(SUM($C$2:C332),"")</f>
        <v>0.89591749636132412</v>
      </c>
      <c r="E332" s="23" t="str">
        <f t="shared" si="21"/>
        <v>ВС</v>
      </c>
      <c r="F332" s="23" t="str">
        <f t="shared" si="22"/>
        <v>B</v>
      </c>
      <c r="G332" s="23" t="str">
        <f t="shared" si="23"/>
        <v>B</v>
      </c>
      <c r="H332" s="24"/>
      <c r="I332" s="24"/>
      <c r="J332" s="24"/>
      <c r="K332" s="24"/>
    </row>
    <row r="333" spans="1:11" x14ac:dyDescent="0.25">
      <c r="A333" s="27" t="s">
        <v>364</v>
      </c>
      <c r="B333" s="28">
        <v>49171.05</v>
      </c>
      <c r="C333" s="20">
        <f t="shared" si="20"/>
        <v>9.1376514227962968E-4</v>
      </c>
      <c r="D333" s="22">
        <f>IFERROR(SUM($C$2:C333),"")</f>
        <v>0.8968312615036037</v>
      </c>
      <c r="E333" s="23" t="str">
        <f t="shared" si="21"/>
        <v>ВС</v>
      </c>
      <c r="F333" s="23" t="str">
        <f t="shared" si="22"/>
        <v>B</v>
      </c>
      <c r="G333" s="23" t="str">
        <f t="shared" si="23"/>
        <v>B</v>
      </c>
      <c r="H333" s="24"/>
      <c r="I333" s="24"/>
      <c r="J333" s="24"/>
      <c r="K333" s="24"/>
    </row>
    <row r="334" spans="1:11" x14ac:dyDescent="0.25">
      <c r="A334" s="27" t="s">
        <v>365</v>
      </c>
      <c r="B334" s="28">
        <v>48751</v>
      </c>
      <c r="C334" s="20">
        <f t="shared" si="20"/>
        <v>9.0595918637641909E-4</v>
      </c>
      <c r="D334" s="22">
        <f>IFERROR(SUM($C$2:C334),"")</f>
        <v>0.89773722068998008</v>
      </c>
      <c r="E334" s="23" t="str">
        <f t="shared" si="21"/>
        <v>ВС</v>
      </c>
      <c r="F334" s="23" t="str">
        <f t="shared" si="22"/>
        <v>B</v>
      </c>
      <c r="G334" s="23" t="str">
        <f t="shared" si="23"/>
        <v>B</v>
      </c>
      <c r="H334" s="24"/>
      <c r="I334" s="24"/>
      <c r="J334" s="24"/>
      <c r="K334" s="24"/>
    </row>
    <row r="335" spans="1:11" x14ac:dyDescent="0.25">
      <c r="A335" s="27" t="s">
        <v>366</v>
      </c>
      <c r="B335" s="28">
        <v>48575.199999999997</v>
      </c>
      <c r="C335" s="20">
        <f t="shared" si="20"/>
        <v>9.0269222518659785E-4</v>
      </c>
      <c r="D335" s="22">
        <f>IFERROR(SUM($C$2:C335),"")</f>
        <v>0.89863991291516665</v>
      </c>
      <c r="E335" s="23" t="str">
        <f t="shared" si="21"/>
        <v>ВС</v>
      </c>
      <c r="F335" s="23" t="str">
        <f t="shared" si="22"/>
        <v>B</v>
      </c>
      <c r="G335" s="23" t="str">
        <f t="shared" si="23"/>
        <v>B</v>
      </c>
      <c r="H335" s="24"/>
      <c r="I335" s="24"/>
      <c r="J335" s="24"/>
      <c r="K335" s="24"/>
    </row>
    <row r="336" spans="1:11" x14ac:dyDescent="0.25">
      <c r="A336" s="27" t="s">
        <v>367</v>
      </c>
      <c r="B336" s="28">
        <v>48508.9</v>
      </c>
      <c r="C336" s="20">
        <f t="shared" si="20"/>
        <v>9.014601459665459E-4</v>
      </c>
      <c r="D336" s="22">
        <f>IFERROR(SUM($C$2:C336),"")</f>
        <v>0.89954137306113324</v>
      </c>
      <c r="E336" s="23" t="str">
        <f t="shared" si="21"/>
        <v>ВС</v>
      </c>
      <c r="F336" s="23" t="str">
        <f t="shared" si="22"/>
        <v>B</v>
      </c>
      <c r="G336" s="23" t="str">
        <f t="shared" si="23"/>
        <v>B</v>
      </c>
      <c r="H336" s="24"/>
      <c r="I336" s="24"/>
      <c r="J336" s="24"/>
      <c r="K336" s="24"/>
    </row>
    <row r="337" spans="1:11" x14ac:dyDescent="0.25">
      <c r="A337" s="27" t="s">
        <v>368</v>
      </c>
      <c r="B337" s="28">
        <v>48234.9</v>
      </c>
      <c r="C337" s="20">
        <f t="shared" si="20"/>
        <v>8.963682951928769E-4</v>
      </c>
      <c r="D337" s="22">
        <f>IFERROR(SUM($C$2:C337),"")</f>
        <v>0.90043774135632615</v>
      </c>
      <c r="E337" s="23" t="str">
        <f t="shared" si="21"/>
        <v>ВС</v>
      </c>
      <c r="F337" s="23" t="str">
        <f t="shared" si="22"/>
        <v>B</v>
      </c>
      <c r="G337" s="23" t="str">
        <f t="shared" si="23"/>
        <v>B</v>
      </c>
      <c r="H337" s="24"/>
      <c r="I337" s="24"/>
      <c r="J337" s="24"/>
      <c r="K337" s="24"/>
    </row>
    <row r="338" spans="1:11" x14ac:dyDescent="0.25">
      <c r="A338" s="27" t="s">
        <v>369</v>
      </c>
      <c r="B338" s="28">
        <v>48019.85</v>
      </c>
      <c r="C338" s="20">
        <f t="shared" si="20"/>
        <v>8.9237193567142596E-4</v>
      </c>
      <c r="D338" s="22">
        <f>IFERROR(SUM($C$2:C338),"")</f>
        <v>0.90133011329199753</v>
      </c>
      <c r="E338" s="23" t="str">
        <f t="shared" si="21"/>
        <v>ВС</v>
      </c>
      <c r="F338" s="23" t="str">
        <f t="shared" si="22"/>
        <v>B</v>
      </c>
      <c r="G338" s="23" t="str">
        <f t="shared" si="23"/>
        <v>B</v>
      </c>
      <c r="H338" s="24"/>
      <c r="I338" s="24"/>
      <c r="J338" s="24"/>
      <c r="K338" s="24"/>
    </row>
    <row r="339" spans="1:11" x14ac:dyDescent="0.25">
      <c r="A339" s="27" t="s">
        <v>370</v>
      </c>
      <c r="B339" s="28">
        <v>47964.7</v>
      </c>
      <c r="C339" s="20">
        <f t="shared" si="20"/>
        <v>8.9134706132774769E-4</v>
      </c>
      <c r="D339" s="22">
        <f>IFERROR(SUM($C$2:C339),"")</f>
        <v>0.90222146035332529</v>
      </c>
      <c r="E339" s="23" t="str">
        <f t="shared" si="21"/>
        <v>ВС</v>
      </c>
      <c r="F339" s="23" t="str">
        <f t="shared" si="22"/>
        <v>B</v>
      </c>
      <c r="G339" s="23" t="str">
        <f t="shared" si="23"/>
        <v>B</v>
      </c>
      <c r="H339" s="24"/>
      <c r="I339" s="24"/>
      <c r="J339" s="24"/>
      <c r="K339" s="24"/>
    </row>
    <row r="340" spans="1:11" x14ac:dyDescent="0.25">
      <c r="A340" s="27" t="s">
        <v>371</v>
      </c>
      <c r="B340" s="28">
        <v>47869.15</v>
      </c>
      <c r="C340" s="20">
        <f t="shared" si="20"/>
        <v>8.8957141774590809E-4</v>
      </c>
      <c r="D340" s="22">
        <f>IFERROR(SUM($C$2:C340),"")</f>
        <v>0.90311103177107122</v>
      </c>
      <c r="E340" s="23" t="str">
        <f t="shared" si="21"/>
        <v>ВС</v>
      </c>
      <c r="F340" s="23" t="str">
        <f t="shared" si="22"/>
        <v>B</v>
      </c>
      <c r="G340" s="23" t="str">
        <f t="shared" si="23"/>
        <v>B</v>
      </c>
      <c r="H340" s="24"/>
      <c r="I340" s="24"/>
      <c r="J340" s="24"/>
      <c r="K340" s="24"/>
    </row>
    <row r="341" spans="1:11" x14ac:dyDescent="0.25">
      <c r="A341" s="27" t="s">
        <v>372</v>
      </c>
      <c r="B341" s="28">
        <v>47769.75</v>
      </c>
      <c r="C341" s="20">
        <f t="shared" si="20"/>
        <v>8.8772422808567925E-4</v>
      </c>
      <c r="D341" s="22">
        <f>IFERROR(SUM($C$2:C341),"")</f>
        <v>0.90399875599915691</v>
      </c>
      <c r="E341" s="23" t="str">
        <f t="shared" si="21"/>
        <v>ВС</v>
      </c>
      <c r="F341" s="23" t="str">
        <f t="shared" si="22"/>
        <v>B</v>
      </c>
      <c r="G341" s="23" t="str">
        <f t="shared" si="23"/>
        <v>B</v>
      </c>
      <c r="H341" s="24"/>
      <c r="I341" s="24"/>
      <c r="J341" s="24"/>
      <c r="K341" s="24"/>
    </row>
    <row r="342" spans="1:11" x14ac:dyDescent="0.25">
      <c r="A342" s="27" t="s">
        <v>373</v>
      </c>
      <c r="B342" s="28">
        <v>47740.5</v>
      </c>
      <c r="C342" s="20">
        <f t="shared" si="20"/>
        <v>8.871806637238916E-4</v>
      </c>
      <c r="D342" s="22">
        <f>IFERROR(SUM($C$2:C342),"")</f>
        <v>0.90488593666288075</v>
      </c>
      <c r="E342" s="23" t="str">
        <f t="shared" si="21"/>
        <v>ВС</v>
      </c>
      <c r="F342" s="23" t="str">
        <f t="shared" si="22"/>
        <v>B</v>
      </c>
      <c r="G342" s="23" t="str">
        <f t="shared" si="23"/>
        <v>B</v>
      </c>
      <c r="H342" s="24"/>
      <c r="I342" s="24"/>
      <c r="J342" s="24"/>
      <c r="K342" s="24"/>
    </row>
    <row r="343" spans="1:11" x14ac:dyDescent="0.25">
      <c r="A343" s="27" t="s">
        <v>374</v>
      </c>
      <c r="B343" s="28">
        <v>47215.3</v>
      </c>
      <c r="C343" s="20">
        <f t="shared" si="20"/>
        <v>8.7742066362779319E-4</v>
      </c>
      <c r="D343" s="22">
        <f>IFERROR(SUM($C$2:C343),"")</f>
        <v>0.90576335732650859</v>
      </c>
      <c r="E343" s="23" t="str">
        <f t="shared" si="21"/>
        <v>ВС</v>
      </c>
      <c r="F343" s="23" t="str">
        <f t="shared" si="22"/>
        <v>B</v>
      </c>
      <c r="G343" s="23" t="str">
        <f t="shared" si="23"/>
        <v>B</v>
      </c>
      <c r="H343" s="24"/>
      <c r="I343" s="24"/>
      <c r="J343" s="24"/>
      <c r="K343" s="24"/>
    </row>
    <row r="344" spans="1:11" x14ac:dyDescent="0.25">
      <c r="A344" s="27" t="s">
        <v>375</v>
      </c>
      <c r="B344" s="28">
        <v>47210.2</v>
      </c>
      <c r="C344" s="20">
        <f t="shared" si="20"/>
        <v>8.7732588830317373E-4</v>
      </c>
      <c r="D344" s="22">
        <f>IFERROR(SUM($C$2:C344),"")</f>
        <v>0.90664068321481173</v>
      </c>
      <c r="E344" s="23" t="str">
        <f t="shared" si="21"/>
        <v>ВС</v>
      </c>
      <c r="F344" s="23" t="str">
        <f t="shared" si="22"/>
        <v>B</v>
      </c>
      <c r="G344" s="23" t="str">
        <f t="shared" si="23"/>
        <v>B</v>
      </c>
      <c r="H344" s="24"/>
      <c r="I344" s="24"/>
      <c r="J344" s="24"/>
      <c r="K344" s="24"/>
    </row>
    <row r="345" spans="1:11" x14ac:dyDescent="0.25">
      <c r="A345" s="27" t="s">
        <v>376</v>
      </c>
      <c r="B345" s="28">
        <v>47194.7</v>
      </c>
      <c r="C345" s="20">
        <f t="shared" si="20"/>
        <v>8.7703784564991869E-4</v>
      </c>
      <c r="D345" s="22">
        <f>IFERROR(SUM($C$2:C345),"")</f>
        <v>0.90751772106046169</v>
      </c>
      <c r="E345" s="23" t="str">
        <f t="shared" si="21"/>
        <v>ВС</v>
      </c>
      <c r="F345" s="23" t="str">
        <f t="shared" si="22"/>
        <v>B</v>
      </c>
      <c r="G345" s="23" t="str">
        <f t="shared" si="23"/>
        <v>B</v>
      </c>
      <c r="H345" s="24"/>
      <c r="I345" s="24"/>
      <c r="J345" s="24"/>
      <c r="K345" s="24"/>
    </row>
    <row r="346" spans="1:11" x14ac:dyDescent="0.25">
      <c r="A346" s="27" t="s">
        <v>377</v>
      </c>
      <c r="B346" s="28">
        <v>46796.88</v>
      </c>
      <c r="C346" s="20">
        <f t="shared" si="20"/>
        <v>8.6964499866166685E-4</v>
      </c>
      <c r="D346" s="22">
        <f>IFERROR(SUM($C$2:C346),"")</f>
        <v>0.9083873660591234</v>
      </c>
      <c r="E346" s="23" t="str">
        <f t="shared" si="21"/>
        <v>ВС</v>
      </c>
      <c r="F346" s="23" t="str">
        <f t="shared" si="22"/>
        <v>B</v>
      </c>
      <c r="G346" s="23" t="str">
        <f t="shared" si="23"/>
        <v>B</v>
      </c>
      <c r="H346" s="24"/>
      <c r="I346" s="24"/>
      <c r="J346" s="24"/>
      <c r="K346" s="24"/>
    </row>
    <row r="347" spans="1:11" x14ac:dyDescent="0.25">
      <c r="A347" s="27" t="s">
        <v>378</v>
      </c>
      <c r="B347" s="28">
        <v>46796.25</v>
      </c>
      <c r="C347" s="20">
        <f t="shared" si="20"/>
        <v>8.6963329112156682E-4</v>
      </c>
      <c r="D347" s="22">
        <f>IFERROR(SUM($C$2:C347),"")</f>
        <v>0.90925699935024495</v>
      </c>
      <c r="E347" s="23" t="str">
        <f t="shared" si="21"/>
        <v>ВС</v>
      </c>
      <c r="F347" s="23" t="str">
        <f t="shared" si="22"/>
        <v>B</v>
      </c>
      <c r="G347" s="23" t="str">
        <f t="shared" si="23"/>
        <v>B</v>
      </c>
      <c r="H347" s="24"/>
      <c r="I347" s="24"/>
      <c r="J347" s="24"/>
      <c r="K347" s="24"/>
    </row>
    <row r="348" spans="1:11" x14ac:dyDescent="0.25">
      <c r="A348" s="27" t="s">
        <v>379</v>
      </c>
      <c r="B348" s="28">
        <v>46721.75</v>
      </c>
      <c r="C348" s="20">
        <f t="shared" si="20"/>
        <v>8.6824882804624438E-4</v>
      </c>
      <c r="D348" s="22">
        <f>IFERROR(SUM($C$2:C348),"")</f>
        <v>0.91012524817829121</v>
      </c>
      <c r="E348" s="23" t="str">
        <f t="shared" si="21"/>
        <v>ВС</v>
      </c>
      <c r="F348" s="23" t="str">
        <f t="shared" si="22"/>
        <v>B</v>
      </c>
      <c r="G348" s="23" t="str">
        <f t="shared" si="23"/>
        <v>B</v>
      </c>
      <c r="H348" s="24"/>
      <c r="I348" s="24"/>
      <c r="J348" s="24"/>
      <c r="K348" s="24"/>
    </row>
    <row r="349" spans="1:11" x14ac:dyDescent="0.25">
      <c r="A349" s="27" t="s">
        <v>380</v>
      </c>
      <c r="B349" s="28">
        <v>46696.4</v>
      </c>
      <c r="C349" s="20">
        <f t="shared" si="20"/>
        <v>8.6777773893269511E-4</v>
      </c>
      <c r="D349" s="22">
        <f>IFERROR(SUM($C$2:C349),"")</f>
        <v>0.91099302591722386</v>
      </c>
      <c r="E349" s="23" t="str">
        <f t="shared" si="21"/>
        <v>ВС</v>
      </c>
      <c r="F349" s="23" t="str">
        <f t="shared" si="22"/>
        <v>B</v>
      </c>
      <c r="G349" s="23" t="str">
        <f t="shared" si="23"/>
        <v>B</v>
      </c>
      <c r="H349" s="24"/>
      <c r="I349" s="24"/>
      <c r="J349" s="24"/>
      <c r="K349" s="24"/>
    </row>
    <row r="350" spans="1:11" x14ac:dyDescent="0.25">
      <c r="A350" s="27" t="s">
        <v>381</v>
      </c>
      <c r="B350" s="28">
        <v>46176.75</v>
      </c>
      <c r="C350" s="20">
        <f t="shared" si="20"/>
        <v>8.5812087668985892E-4</v>
      </c>
      <c r="D350" s="22">
        <f>IFERROR(SUM($C$2:C350),"")</f>
        <v>0.91185114679391377</v>
      </c>
      <c r="E350" s="23" t="str">
        <f t="shared" si="21"/>
        <v>ВС</v>
      </c>
      <c r="F350" s="23" t="str">
        <f t="shared" si="22"/>
        <v>B</v>
      </c>
      <c r="G350" s="23" t="str">
        <f t="shared" si="23"/>
        <v>B</v>
      </c>
      <c r="H350" s="24"/>
      <c r="I350" s="24"/>
      <c r="J350" s="24"/>
      <c r="K350" s="24"/>
    </row>
    <row r="351" spans="1:11" x14ac:dyDescent="0.25">
      <c r="A351" s="27" t="s">
        <v>382</v>
      </c>
      <c r="B351" s="28">
        <v>45944.85</v>
      </c>
      <c r="C351" s="20">
        <f t="shared" si="20"/>
        <v>8.5381138692922445E-4</v>
      </c>
      <c r="D351" s="22">
        <f>IFERROR(SUM($C$2:C351),"")</f>
        <v>0.91270495818084296</v>
      </c>
      <c r="E351" s="23" t="str">
        <f t="shared" si="21"/>
        <v>ВС</v>
      </c>
      <c r="F351" s="23" t="str">
        <f t="shared" si="22"/>
        <v>B</v>
      </c>
      <c r="G351" s="23" t="str">
        <f t="shared" si="23"/>
        <v>B</v>
      </c>
      <c r="H351" s="24"/>
      <c r="I351" s="24"/>
      <c r="J351" s="24"/>
      <c r="K351" s="24"/>
    </row>
    <row r="352" spans="1:11" x14ac:dyDescent="0.25">
      <c r="A352" s="27" t="s">
        <v>383</v>
      </c>
      <c r="B352" s="28">
        <v>45899.35</v>
      </c>
      <c r="C352" s="20">
        <f t="shared" si="20"/>
        <v>8.5296584236644365E-4</v>
      </c>
      <c r="D352" s="22">
        <f>IFERROR(SUM($C$2:C352),"")</f>
        <v>0.91355792402320946</v>
      </c>
      <c r="E352" s="23" t="str">
        <f t="shared" si="21"/>
        <v>ВС</v>
      </c>
      <c r="F352" s="23" t="str">
        <f t="shared" si="22"/>
        <v>B</v>
      </c>
      <c r="G352" s="23" t="str">
        <f t="shared" si="23"/>
        <v>B</v>
      </c>
      <c r="H352" s="24"/>
      <c r="I352" s="24"/>
      <c r="J352" s="24"/>
      <c r="K352" s="24"/>
    </row>
    <row r="353" spans="1:11" x14ac:dyDescent="0.25">
      <c r="A353" s="27" t="s">
        <v>384</v>
      </c>
      <c r="B353" s="28">
        <v>45641.3</v>
      </c>
      <c r="C353" s="20">
        <f t="shared" si="20"/>
        <v>8.4817039677467256E-4</v>
      </c>
      <c r="D353" s="22">
        <f>IFERROR(SUM($C$2:C353),"")</f>
        <v>0.91440609441998411</v>
      </c>
      <c r="E353" s="23" t="str">
        <f t="shared" si="21"/>
        <v>ВС</v>
      </c>
      <c r="F353" s="23" t="str">
        <f t="shared" si="22"/>
        <v>B</v>
      </c>
      <c r="G353" s="23" t="str">
        <f t="shared" si="23"/>
        <v>B</v>
      </c>
      <c r="H353" s="24"/>
      <c r="I353" s="24"/>
      <c r="J353" s="24"/>
      <c r="K353" s="24"/>
    </row>
    <row r="354" spans="1:11" x14ac:dyDescent="0.25">
      <c r="A354" s="27" t="s">
        <v>385</v>
      </c>
      <c r="B354" s="28">
        <v>45568</v>
      </c>
      <c r="C354" s="20">
        <f t="shared" si="20"/>
        <v>8.4680823377573109E-4</v>
      </c>
      <c r="D354" s="22">
        <f>IFERROR(SUM($C$2:C354),"")</f>
        <v>0.9152529026537598</v>
      </c>
      <c r="E354" s="23" t="str">
        <f t="shared" si="21"/>
        <v>ВС</v>
      </c>
      <c r="F354" s="23" t="str">
        <f t="shared" si="22"/>
        <v>B</v>
      </c>
      <c r="G354" s="23" t="str">
        <f t="shared" si="23"/>
        <v>B</v>
      </c>
      <c r="H354" s="24"/>
      <c r="I354" s="24"/>
      <c r="J354" s="24"/>
      <c r="K354" s="24"/>
    </row>
    <row r="355" spans="1:11" x14ac:dyDescent="0.25">
      <c r="A355" s="27" t="s">
        <v>386</v>
      </c>
      <c r="B355" s="28">
        <v>45332.85</v>
      </c>
      <c r="C355" s="20">
        <f t="shared" si="20"/>
        <v>8.4243834797489796E-4</v>
      </c>
      <c r="D355" s="22">
        <f>IFERROR(SUM($C$2:C355),"")</f>
        <v>0.91609534100173473</v>
      </c>
      <c r="E355" s="23" t="str">
        <f t="shared" si="21"/>
        <v>ВС</v>
      </c>
      <c r="F355" s="23" t="str">
        <f t="shared" si="22"/>
        <v>B</v>
      </c>
      <c r="G355" s="23" t="str">
        <f t="shared" si="23"/>
        <v>B</v>
      </c>
      <c r="H355" s="24"/>
      <c r="I355" s="24"/>
      <c r="J355" s="24"/>
      <c r="K355" s="24"/>
    </row>
    <row r="356" spans="1:11" x14ac:dyDescent="0.25">
      <c r="A356" s="27" t="s">
        <v>387</v>
      </c>
      <c r="B356" s="28">
        <v>45101.8</v>
      </c>
      <c r="C356" s="20">
        <f t="shared" si="20"/>
        <v>8.3814465410170008E-4</v>
      </c>
      <c r="D356" s="22">
        <f>IFERROR(SUM($C$2:C356),"")</f>
        <v>0.91693348565583643</v>
      </c>
      <c r="E356" s="23" t="str">
        <f t="shared" si="21"/>
        <v>ВС</v>
      </c>
      <c r="F356" s="23" t="str">
        <f t="shared" si="22"/>
        <v>B</v>
      </c>
      <c r="G356" s="23" t="str">
        <f t="shared" si="23"/>
        <v>B</v>
      </c>
      <c r="H356" s="24"/>
      <c r="I356" s="24"/>
      <c r="J356" s="24"/>
      <c r="K356" s="24"/>
    </row>
    <row r="357" spans="1:11" x14ac:dyDescent="0.25">
      <c r="A357" s="27" t="s">
        <v>388</v>
      </c>
      <c r="B357" s="28">
        <v>44835.8</v>
      </c>
      <c r="C357" s="20">
        <f t="shared" si="20"/>
        <v>8.332014705039046E-4</v>
      </c>
      <c r="D357" s="22">
        <f>IFERROR(SUM($C$2:C357),"")</f>
        <v>0.91776668712634035</v>
      </c>
      <c r="E357" s="23" t="str">
        <f t="shared" si="21"/>
        <v>ВС</v>
      </c>
      <c r="F357" s="23" t="str">
        <f t="shared" si="22"/>
        <v>B</v>
      </c>
      <c r="G357" s="23" t="str">
        <f t="shared" si="23"/>
        <v>B</v>
      </c>
      <c r="H357" s="24"/>
      <c r="I357" s="24"/>
      <c r="J357" s="24"/>
      <c r="K357" s="24"/>
    </row>
    <row r="358" spans="1:11" x14ac:dyDescent="0.25">
      <c r="A358" s="27" t="s">
        <v>389</v>
      </c>
      <c r="B358" s="28">
        <v>44603.5</v>
      </c>
      <c r="C358" s="20">
        <f t="shared" si="20"/>
        <v>8.288845473844764E-4</v>
      </c>
      <c r="D358" s="22">
        <f>IFERROR(SUM($C$2:C358),"")</f>
        <v>0.91859557167372485</v>
      </c>
      <c r="E358" s="23" t="str">
        <f t="shared" si="21"/>
        <v>ВС</v>
      </c>
      <c r="F358" s="23" t="str">
        <f t="shared" si="22"/>
        <v>B</v>
      </c>
      <c r="G358" s="23" t="str">
        <f t="shared" si="23"/>
        <v>B</v>
      </c>
      <c r="H358" s="24"/>
      <c r="I358" s="24"/>
      <c r="J358" s="24"/>
      <c r="K358" s="24"/>
    </row>
    <row r="359" spans="1:11" x14ac:dyDescent="0.25">
      <c r="A359" s="27" t="s">
        <v>390</v>
      </c>
      <c r="B359" s="28">
        <v>44552.85</v>
      </c>
      <c r="C359" s="20">
        <f t="shared" si="20"/>
        <v>8.27943298327227E-4</v>
      </c>
      <c r="D359" s="22">
        <f>IFERROR(SUM($C$2:C359),"")</f>
        <v>0.9194235149720521</v>
      </c>
      <c r="E359" s="23" t="str">
        <f t="shared" si="21"/>
        <v>ВС</v>
      </c>
      <c r="F359" s="23" t="str">
        <f t="shared" si="22"/>
        <v>B</v>
      </c>
      <c r="G359" s="23" t="str">
        <f t="shared" si="23"/>
        <v>B</v>
      </c>
      <c r="H359" s="24"/>
      <c r="I359" s="24"/>
      <c r="J359" s="24"/>
      <c r="K359" s="24"/>
    </row>
    <row r="360" spans="1:11" x14ac:dyDescent="0.25">
      <c r="A360" s="27" t="s">
        <v>391</v>
      </c>
      <c r="B360" s="28">
        <v>44466.45</v>
      </c>
      <c r="C360" s="20">
        <f t="shared" si="20"/>
        <v>8.2633769282779265E-4</v>
      </c>
      <c r="D360" s="22">
        <f>IFERROR(SUM($C$2:C360),"")</f>
        <v>0.92024985266487991</v>
      </c>
      <c r="E360" s="23" t="str">
        <f t="shared" si="21"/>
        <v>ВС</v>
      </c>
      <c r="F360" s="23" t="str">
        <f t="shared" si="22"/>
        <v>B</v>
      </c>
      <c r="G360" s="23" t="str">
        <f t="shared" si="23"/>
        <v>B</v>
      </c>
      <c r="H360" s="24"/>
      <c r="I360" s="24"/>
      <c r="J360" s="24"/>
      <c r="K360" s="24"/>
    </row>
    <row r="361" spans="1:11" x14ac:dyDescent="0.25">
      <c r="A361" s="27" t="s">
        <v>392</v>
      </c>
      <c r="B361" s="28">
        <v>44375.3</v>
      </c>
      <c r="C361" s="20">
        <f t="shared" si="20"/>
        <v>8.2464381619268355E-4</v>
      </c>
      <c r="D361" s="22">
        <f>IFERROR(SUM($C$2:C361),"")</f>
        <v>0.92107449648107265</v>
      </c>
      <c r="E361" s="23" t="str">
        <f t="shared" si="21"/>
        <v>ВС</v>
      </c>
      <c r="F361" s="23" t="str">
        <f t="shared" si="22"/>
        <v>B</v>
      </c>
      <c r="G361" s="23" t="str">
        <f t="shared" si="23"/>
        <v>B</v>
      </c>
      <c r="H361" s="24"/>
      <c r="I361" s="24"/>
      <c r="J361" s="24"/>
      <c r="K361" s="24"/>
    </row>
    <row r="362" spans="1:11" x14ac:dyDescent="0.25">
      <c r="A362" s="27" t="s">
        <v>393</v>
      </c>
      <c r="B362" s="28">
        <v>44236.9</v>
      </c>
      <c r="C362" s="20">
        <f t="shared" si="20"/>
        <v>8.220718740500711E-4</v>
      </c>
      <c r="D362" s="22">
        <f>IFERROR(SUM($C$2:C362),"")</f>
        <v>0.92189656835512268</v>
      </c>
      <c r="E362" s="23" t="str">
        <f t="shared" si="21"/>
        <v>ВС</v>
      </c>
      <c r="F362" s="23" t="str">
        <f t="shared" si="22"/>
        <v>B</v>
      </c>
      <c r="G362" s="23" t="str">
        <f t="shared" si="23"/>
        <v>B</v>
      </c>
      <c r="H362" s="24"/>
      <c r="I362" s="24"/>
      <c r="J362" s="24"/>
      <c r="K362" s="24"/>
    </row>
    <row r="363" spans="1:11" x14ac:dyDescent="0.25">
      <c r="A363" s="27" t="s">
        <v>394</v>
      </c>
      <c r="B363" s="28">
        <v>42925.05</v>
      </c>
      <c r="C363" s="20">
        <f t="shared" si="20"/>
        <v>7.9769324471635681E-4</v>
      </c>
      <c r="D363" s="22">
        <f>IFERROR(SUM($C$2:C363),"")</f>
        <v>0.92269426159983903</v>
      </c>
      <c r="E363" s="23" t="str">
        <f t="shared" si="21"/>
        <v>ВС</v>
      </c>
      <c r="F363" s="23" t="str">
        <f t="shared" si="22"/>
        <v>B</v>
      </c>
      <c r="G363" s="23" t="str">
        <f t="shared" si="23"/>
        <v>B</v>
      </c>
      <c r="H363" s="24"/>
      <c r="I363" s="24"/>
      <c r="J363" s="24"/>
      <c r="K363" s="24"/>
    </row>
    <row r="364" spans="1:11" x14ac:dyDescent="0.25">
      <c r="A364" s="27" t="s">
        <v>395</v>
      </c>
      <c r="B364" s="28">
        <v>42595.199999999997</v>
      </c>
      <c r="C364" s="20">
        <f t="shared" si="20"/>
        <v>7.9156351122112046E-4</v>
      </c>
      <c r="D364" s="22">
        <f>IFERROR(SUM($C$2:C364),"")</f>
        <v>0.92348582511106014</v>
      </c>
      <c r="E364" s="23" t="str">
        <f t="shared" si="21"/>
        <v>ВС</v>
      </c>
      <c r="F364" s="23" t="str">
        <f t="shared" si="22"/>
        <v>B</v>
      </c>
      <c r="G364" s="23" t="str">
        <f t="shared" si="23"/>
        <v>B</v>
      </c>
      <c r="H364" s="24"/>
      <c r="I364" s="24"/>
      <c r="J364" s="24"/>
      <c r="K364" s="24"/>
    </row>
    <row r="365" spans="1:11" x14ac:dyDescent="0.25">
      <c r="A365" s="27" t="s">
        <v>396</v>
      </c>
      <c r="B365" s="28">
        <v>42319.1</v>
      </c>
      <c r="C365" s="20">
        <f t="shared" si="20"/>
        <v>7.8643263531378465E-4</v>
      </c>
      <c r="D365" s="22">
        <f>IFERROR(SUM($C$2:C365),"")</f>
        <v>0.92427225774637389</v>
      </c>
      <c r="E365" s="23" t="str">
        <f t="shared" si="21"/>
        <v>ВС</v>
      </c>
      <c r="F365" s="23" t="str">
        <f t="shared" si="22"/>
        <v>B</v>
      </c>
      <c r="G365" s="23" t="str">
        <f t="shared" si="23"/>
        <v>B</v>
      </c>
      <c r="H365" s="24"/>
      <c r="I365" s="24"/>
      <c r="J365" s="24"/>
      <c r="K365" s="24"/>
    </row>
    <row r="366" spans="1:11" x14ac:dyDescent="0.25">
      <c r="A366" s="27" t="s">
        <v>397</v>
      </c>
      <c r="B366" s="28">
        <v>42310.400000000001</v>
      </c>
      <c r="C366" s="20">
        <f t="shared" si="20"/>
        <v>7.8627095976002226E-4</v>
      </c>
      <c r="D366" s="22">
        <f>IFERROR(SUM($C$2:C366),"")</f>
        <v>0.92505852870613392</v>
      </c>
      <c r="E366" s="23" t="str">
        <f t="shared" si="21"/>
        <v>ВС</v>
      </c>
      <c r="F366" s="23" t="str">
        <f t="shared" si="22"/>
        <v>B</v>
      </c>
      <c r="G366" s="23" t="str">
        <f t="shared" si="23"/>
        <v>B</v>
      </c>
      <c r="H366" s="24"/>
      <c r="I366" s="24"/>
      <c r="J366" s="24"/>
      <c r="K366" s="24"/>
    </row>
    <row r="367" spans="1:11" x14ac:dyDescent="0.25">
      <c r="A367" s="27" t="s">
        <v>398</v>
      </c>
      <c r="B367" s="28">
        <v>42259.6</v>
      </c>
      <c r="C367" s="20">
        <f t="shared" si="20"/>
        <v>7.8532692319322514E-4</v>
      </c>
      <c r="D367" s="22">
        <f>IFERROR(SUM($C$2:C367),"")</f>
        <v>0.92584385562932714</v>
      </c>
      <c r="E367" s="23" t="str">
        <f t="shared" si="21"/>
        <v>ВС</v>
      </c>
      <c r="F367" s="23" t="str">
        <f t="shared" si="22"/>
        <v>B</v>
      </c>
      <c r="G367" s="23" t="str">
        <f t="shared" si="23"/>
        <v>B</v>
      </c>
      <c r="H367" s="24"/>
      <c r="I367" s="24"/>
      <c r="J367" s="24"/>
      <c r="K367" s="24"/>
    </row>
    <row r="368" spans="1:11" x14ac:dyDescent="0.25">
      <c r="A368" s="27" t="s">
        <v>399</v>
      </c>
      <c r="B368" s="28">
        <v>41798.25</v>
      </c>
      <c r="C368" s="20">
        <f t="shared" si="20"/>
        <v>7.7675347299456749E-4</v>
      </c>
      <c r="D368" s="22">
        <f>IFERROR(SUM($C$2:C368),"")</f>
        <v>0.92662060910232169</v>
      </c>
      <c r="E368" s="23" t="str">
        <f t="shared" si="21"/>
        <v>ВС</v>
      </c>
      <c r="F368" s="23" t="str">
        <f t="shared" si="22"/>
        <v>B</v>
      </c>
      <c r="G368" s="23" t="str">
        <f t="shared" si="23"/>
        <v>B</v>
      </c>
      <c r="H368" s="24"/>
      <c r="I368" s="24"/>
      <c r="J368" s="24"/>
      <c r="K368" s="24"/>
    </row>
    <row r="369" spans="1:11" x14ac:dyDescent="0.25">
      <c r="A369" s="27" t="s">
        <v>400</v>
      </c>
      <c r="B369" s="28">
        <v>41681.85</v>
      </c>
      <c r="C369" s="20">
        <f t="shared" si="20"/>
        <v>7.7459036558560738E-4</v>
      </c>
      <c r="D369" s="22">
        <f>IFERROR(SUM($C$2:C369),"")</f>
        <v>0.92739519946790727</v>
      </c>
      <c r="E369" s="23" t="str">
        <f t="shared" si="21"/>
        <v>ВС</v>
      </c>
      <c r="F369" s="23" t="str">
        <f t="shared" si="22"/>
        <v>B</v>
      </c>
      <c r="G369" s="23" t="str">
        <f t="shared" si="23"/>
        <v>B</v>
      </c>
      <c r="H369" s="24"/>
      <c r="I369" s="24"/>
      <c r="J369" s="24"/>
      <c r="K369" s="24"/>
    </row>
    <row r="370" spans="1:11" x14ac:dyDescent="0.25">
      <c r="A370" s="27" t="s">
        <v>401</v>
      </c>
      <c r="B370" s="28">
        <v>41680.699999999997</v>
      </c>
      <c r="C370" s="20">
        <f t="shared" si="20"/>
        <v>7.7456899467907554E-4</v>
      </c>
      <c r="D370" s="22">
        <f>IFERROR(SUM($C$2:C370),"")</f>
        <v>0.92816976846258636</v>
      </c>
      <c r="E370" s="23" t="str">
        <f t="shared" si="21"/>
        <v>ВС</v>
      </c>
      <c r="F370" s="23" t="str">
        <f t="shared" si="22"/>
        <v>B</v>
      </c>
      <c r="G370" s="23" t="str">
        <f t="shared" si="23"/>
        <v>B</v>
      </c>
      <c r="H370" s="24"/>
      <c r="I370" s="24"/>
      <c r="J370" s="24"/>
      <c r="K370" s="24"/>
    </row>
    <row r="371" spans="1:11" x14ac:dyDescent="0.25">
      <c r="A371" s="27" t="s">
        <v>402</v>
      </c>
      <c r="B371" s="28">
        <v>41396.35</v>
      </c>
      <c r="C371" s="20">
        <f t="shared" si="20"/>
        <v>7.692848057466201E-4</v>
      </c>
      <c r="D371" s="22">
        <f>IFERROR(SUM($C$2:C371),"")</f>
        <v>0.92893905326833304</v>
      </c>
      <c r="E371" s="23" t="str">
        <f t="shared" si="21"/>
        <v>ВС</v>
      </c>
      <c r="F371" s="23" t="str">
        <f t="shared" si="22"/>
        <v>B</v>
      </c>
      <c r="G371" s="23" t="str">
        <f t="shared" si="23"/>
        <v>B</v>
      </c>
      <c r="H371" s="24"/>
      <c r="I371" s="24"/>
      <c r="J371" s="24"/>
      <c r="K371" s="24"/>
    </row>
    <row r="372" spans="1:11" x14ac:dyDescent="0.25">
      <c r="A372" s="27" t="s">
        <v>403</v>
      </c>
      <c r="B372" s="28">
        <v>41099.85</v>
      </c>
      <c r="C372" s="20">
        <f t="shared" si="20"/>
        <v>7.6377482854080676E-4</v>
      </c>
      <c r="D372" s="22">
        <f>IFERROR(SUM($C$2:C372),"")</f>
        <v>0.92970282809687388</v>
      </c>
      <c r="E372" s="23" t="str">
        <f t="shared" si="21"/>
        <v>ВС</v>
      </c>
      <c r="F372" s="23" t="str">
        <f t="shared" si="22"/>
        <v>B</v>
      </c>
      <c r="G372" s="23" t="str">
        <f t="shared" si="23"/>
        <v>B</v>
      </c>
      <c r="H372" s="24"/>
      <c r="I372" s="24"/>
      <c r="J372" s="24"/>
      <c r="K372" s="24"/>
    </row>
    <row r="373" spans="1:11" x14ac:dyDescent="0.25">
      <c r="A373" s="27" t="s">
        <v>404</v>
      </c>
      <c r="B373" s="28">
        <v>40967.75</v>
      </c>
      <c r="C373" s="20">
        <f t="shared" si="20"/>
        <v>7.6131996179919475E-4</v>
      </c>
      <c r="D373" s="22">
        <f>IFERROR(SUM($C$2:C373),"")</f>
        <v>0.93046414805867306</v>
      </c>
      <c r="E373" s="23" t="str">
        <f t="shared" si="21"/>
        <v>ВС</v>
      </c>
      <c r="F373" s="23" t="str">
        <f t="shared" si="22"/>
        <v>B</v>
      </c>
      <c r="G373" s="23" t="str">
        <f t="shared" si="23"/>
        <v>B</v>
      </c>
      <c r="H373" s="24"/>
      <c r="I373" s="24"/>
      <c r="J373" s="24"/>
      <c r="K373" s="24"/>
    </row>
    <row r="374" spans="1:11" x14ac:dyDescent="0.25">
      <c r="A374" s="27" t="s">
        <v>405</v>
      </c>
      <c r="B374" s="28">
        <v>40943.5</v>
      </c>
      <c r="C374" s="20">
        <f t="shared" si="20"/>
        <v>7.6086931442232808E-4</v>
      </c>
      <c r="D374" s="22">
        <f>IFERROR(SUM($C$2:C374),"")</f>
        <v>0.93122501737309538</v>
      </c>
      <c r="E374" s="23" t="str">
        <f t="shared" si="21"/>
        <v>ВС</v>
      </c>
      <c r="F374" s="23" t="str">
        <f t="shared" si="22"/>
        <v>B</v>
      </c>
      <c r="G374" s="23" t="str">
        <f t="shared" si="23"/>
        <v>B</v>
      </c>
      <c r="H374" s="24"/>
      <c r="I374" s="24"/>
      <c r="J374" s="24"/>
      <c r="K374" s="24"/>
    </row>
    <row r="375" spans="1:11" x14ac:dyDescent="0.25">
      <c r="A375" s="27" t="s">
        <v>406</v>
      </c>
      <c r="B375" s="28">
        <v>40776.050000000003</v>
      </c>
      <c r="C375" s="20">
        <f t="shared" si="20"/>
        <v>7.5775752459732496E-4</v>
      </c>
      <c r="D375" s="22">
        <f>IFERROR(SUM($C$2:C375),"")</f>
        <v>0.93198277489769266</v>
      </c>
      <c r="E375" s="23" t="str">
        <f t="shared" si="21"/>
        <v>ВС</v>
      </c>
      <c r="F375" s="23" t="str">
        <f t="shared" si="22"/>
        <v>B</v>
      </c>
      <c r="G375" s="23" t="str">
        <f t="shared" si="23"/>
        <v>B</v>
      </c>
      <c r="H375" s="24"/>
      <c r="I375" s="24"/>
      <c r="J375" s="24"/>
      <c r="K375" s="24"/>
    </row>
    <row r="376" spans="1:11" x14ac:dyDescent="0.25">
      <c r="A376" s="27" t="s">
        <v>407</v>
      </c>
      <c r="B376" s="28">
        <v>40582.6</v>
      </c>
      <c r="C376" s="20">
        <f t="shared" si="20"/>
        <v>7.5416256645073263E-4</v>
      </c>
      <c r="D376" s="22">
        <f>IFERROR(SUM($C$2:C376),"")</f>
        <v>0.93273693746414343</v>
      </c>
      <c r="E376" s="23" t="str">
        <f t="shared" si="21"/>
        <v>ВС</v>
      </c>
      <c r="F376" s="23" t="str">
        <f t="shared" si="22"/>
        <v>B</v>
      </c>
      <c r="G376" s="23" t="str">
        <f t="shared" si="23"/>
        <v>B</v>
      </c>
      <c r="H376" s="24"/>
      <c r="I376" s="24"/>
      <c r="J376" s="24"/>
      <c r="K376" s="24"/>
    </row>
    <row r="377" spans="1:11" x14ac:dyDescent="0.25">
      <c r="A377" s="27" t="s">
        <v>408</v>
      </c>
      <c r="B377" s="28">
        <v>40346.35</v>
      </c>
      <c r="C377" s="20">
        <f t="shared" si="20"/>
        <v>7.497722389132169E-4</v>
      </c>
      <c r="D377" s="22">
        <f>IFERROR(SUM($C$2:C377),"")</f>
        <v>0.93348670970305669</v>
      </c>
      <c r="E377" s="23" t="str">
        <f t="shared" si="21"/>
        <v>ВС</v>
      </c>
      <c r="F377" s="23" t="str">
        <f t="shared" si="22"/>
        <v>B</v>
      </c>
      <c r="G377" s="23" t="str">
        <f t="shared" si="23"/>
        <v>B</v>
      </c>
      <c r="H377" s="24"/>
      <c r="I377" s="24"/>
      <c r="J377" s="24"/>
      <c r="K377" s="24"/>
    </row>
    <row r="378" spans="1:11" x14ac:dyDescent="0.25">
      <c r="A378" s="27" t="s">
        <v>409</v>
      </c>
      <c r="B378" s="28">
        <v>39857.25</v>
      </c>
      <c r="C378" s="20">
        <f t="shared" si="20"/>
        <v>7.4068309944824782E-4</v>
      </c>
      <c r="D378" s="22">
        <f>IFERROR(SUM($C$2:C378),"")</f>
        <v>0.934227392802505</v>
      </c>
      <c r="E378" s="23" t="str">
        <f t="shared" si="21"/>
        <v>ВС</v>
      </c>
      <c r="F378" s="23" t="str">
        <f t="shared" si="22"/>
        <v>B</v>
      </c>
      <c r="G378" s="23" t="str">
        <f t="shared" si="23"/>
        <v>B</v>
      </c>
      <c r="H378" s="24"/>
      <c r="I378" s="24"/>
      <c r="J378" s="24"/>
      <c r="K378" s="24"/>
    </row>
    <row r="379" spans="1:11" x14ac:dyDescent="0.25">
      <c r="A379" s="27" t="s">
        <v>410</v>
      </c>
      <c r="B379" s="28">
        <v>39734.949999999997</v>
      </c>
      <c r="C379" s="20">
        <f t="shared" si="20"/>
        <v>7.384103499970809E-4</v>
      </c>
      <c r="D379" s="22">
        <f>IFERROR(SUM($C$2:C379),"")</f>
        <v>0.93496580315250211</v>
      </c>
      <c r="E379" s="23" t="str">
        <f t="shared" si="21"/>
        <v>ВС</v>
      </c>
      <c r="F379" s="23" t="str">
        <f t="shared" si="22"/>
        <v>B</v>
      </c>
      <c r="G379" s="23" t="str">
        <f t="shared" si="23"/>
        <v>B</v>
      </c>
      <c r="H379" s="24"/>
      <c r="I379" s="24"/>
      <c r="J379" s="24"/>
      <c r="K379" s="24"/>
    </row>
    <row r="380" spans="1:11" x14ac:dyDescent="0.25">
      <c r="A380" s="27" t="s">
        <v>411</v>
      </c>
      <c r="B380" s="28">
        <v>39544.400000000001</v>
      </c>
      <c r="C380" s="20">
        <f t="shared" si="20"/>
        <v>7.3486928370174295E-4</v>
      </c>
      <c r="D380" s="22">
        <f>IFERROR(SUM($C$2:C380),"")</f>
        <v>0.93570067243620381</v>
      </c>
      <c r="E380" s="23" t="str">
        <f t="shared" si="21"/>
        <v>ВС</v>
      </c>
      <c r="F380" s="23" t="str">
        <f t="shared" si="22"/>
        <v>B</v>
      </c>
      <c r="G380" s="23" t="str">
        <f t="shared" si="23"/>
        <v>B</v>
      </c>
      <c r="H380" s="24"/>
      <c r="I380" s="24"/>
      <c r="J380" s="24"/>
      <c r="K380" s="24"/>
    </row>
    <row r="381" spans="1:11" x14ac:dyDescent="0.25">
      <c r="A381" s="27" t="s">
        <v>412</v>
      </c>
      <c r="B381" s="28">
        <v>39296.25</v>
      </c>
      <c r="C381" s="20">
        <f t="shared" si="20"/>
        <v>7.3025781374011533E-4</v>
      </c>
      <c r="D381" s="22">
        <f>IFERROR(SUM($C$2:C381),"")</f>
        <v>0.93643093024994395</v>
      </c>
      <c r="E381" s="23" t="str">
        <f t="shared" si="21"/>
        <v>ВС</v>
      </c>
      <c r="F381" s="23" t="str">
        <f t="shared" si="22"/>
        <v>B</v>
      </c>
      <c r="G381" s="23" t="str">
        <f t="shared" si="23"/>
        <v>B</v>
      </c>
      <c r="H381" s="24"/>
      <c r="I381" s="24"/>
      <c r="J381" s="24"/>
      <c r="K381" s="24"/>
    </row>
    <row r="382" spans="1:11" x14ac:dyDescent="0.25">
      <c r="A382" s="27" t="s">
        <v>413</v>
      </c>
      <c r="B382" s="28">
        <v>39232.400000000001</v>
      </c>
      <c r="C382" s="20">
        <f t="shared" si="20"/>
        <v>7.2907126384267457E-4</v>
      </c>
      <c r="D382" s="22">
        <f>IFERROR(SUM($C$2:C382),"")</f>
        <v>0.93716000151378664</v>
      </c>
      <c r="E382" s="23" t="str">
        <f t="shared" si="21"/>
        <v>ВС</v>
      </c>
      <c r="F382" s="23" t="str">
        <f t="shared" si="22"/>
        <v>B</v>
      </c>
      <c r="G382" s="23" t="str">
        <f t="shared" si="23"/>
        <v>B</v>
      </c>
      <c r="H382" s="24"/>
      <c r="I382" s="24"/>
      <c r="J382" s="24"/>
      <c r="K382" s="24"/>
    </row>
    <row r="383" spans="1:11" x14ac:dyDescent="0.25">
      <c r="A383" s="27" t="s">
        <v>414</v>
      </c>
      <c r="B383" s="28">
        <v>39138.449999999997</v>
      </c>
      <c r="C383" s="20">
        <f t="shared" si="20"/>
        <v>7.2732535369600946E-4</v>
      </c>
      <c r="D383" s="22">
        <f>IFERROR(SUM($C$2:C383),"")</f>
        <v>0.93788732686748266</v>
      </c>
      <c r="E383" s="23" t="str">
        <f t="shared" si="21"/>
        <v>ВС</v>
      </c>
      <c r="F383" s="23" t="str">
        <f t="shared" si="22"/>
        <v>B</v>
      </c>
      <c r="G383" s="23" t="str">
        <f t="shared" si="23"/>
        <v>B</v>
      </c>
      <c r="H383" s="24"/>
      <c r="I383" s="24"/>
      <c r="J383" s="24"/>
      <c r="K383" s="24"/>
    </row>
    <row r="384" spans="1:11" x14ac:dyDescent="0.25">
      <c r="A384" s="27" t="s">
        <v>415</v>
      </c>
      <c r="B384" s="28">
        <v>39048.400000000001</v>
      </c>
      <c r="C384" s="20">
        <f t="shared" si="20"/>
        <v>7.2565191879758295E-4</v>
      </c>
      <c r="D384" s="22">
        <f>IFERROR(SUM($C$2:C384),"")</f>
        <v>0.93861297878628025</v>
      </c>
      <c r="E384" s="23" t="str">
        <f t="shared" si="21"/>
        <v>ВС</v>
      </c>
      <c r="F384" s="23" t="str">
        <f t="shared" si="22"/>
        <v>B</v>
      </c>
      <c r="G384" s="23" t="str">
        <f t="shared" si="23"/>
        <v>B</v>
      </c>
      <c r="H384" s="24"/>
      <c r="I384" s="24"/>
      <c r="J384" s="24"/>
      <c r="K384" s="24"/>
    </row>
    <row r="385" spans="1:11" x14ac:dyDescent="0.25">
      <c r="A385" s="27" t="s">
        <v>416</v>
      </c>
      <c r="B385" s="28">
        <v>38791.15</v>
      </c>
      <c r="C385" s="20">
        <f t="shared" si="20"/>
        <v>7.2087133992339921E-4</v>
      </c>
      <c r="D385" s="22">
        <f>IFERROR(SUM($C$2:C385),"")</f>
        <v>0.93933385012620363</v>
      </c>
      <c r="E385" s="23" t="str">
        <f t="shared" si="21"/>
        <v>ВС</v>
      </c>
      <c r="F385" s="23" t="str">
        <f t="shared" si="22"/>
        <v>B</v>
      </c>
      <c r="G385" s="23" t="str">
        <f t="shared" si="23"/>
        <v>B</v>
      </c>
      <c r="H385" s="24"/>
      <c r="I385" s="24"/>
      <c r="J385" s="24"/>
      <c r="K385" s="24"/>
    </row>
    <row r="386" spans="1:11" x14ac:dyDescent="0.25">
      <c r="A386" s="27" t="s">
        <v>417</v>
      </c>
      <c r="B386" s="28">
        <v>38775.199999999997</v>
      </c>
      <c r="C386" s="20">
        <f t="shared" si="20"/>
        <v>7.2057493474150119E-4</v>
      </c>
      <c r="D386" s="22">
        <f>IFERROR(SUM($C$2:C386),"")</f>
        <v>0.94005442506094516</v>
      </c>
      <c r="E386" s="23" t="str">
        <f t="shared" si="21"/>
        <v>ВС</v>
      </c>
      <c r="F386" s="23" t="str">
        <f t="shared" si="22"/>
        <v>B</v>
      </c>
      <c r="G386" s="23" t="str">
        <f t="shared" si="23"/>
        <v>B</v>
      </c>
      <c r="H386" s="24"/>
      <c r="I386" s="24"/>
      <c r="J386" s="24"/>
      <c r="K386" s="24"/>
    </row>
    <row r="387" spans="1:11" x14ac:dyDescent="0.25">
      <c r="A387" s="27" t="s">
        <v>418</v>
      </c>
      <c r="B387" s="28">
        <v>38706.75</v>
      </c>
      <c r="C387" s="20">
        <f t="shared" ref="C387:C450" si="24">IFERROR(B387/$I$1,"")</f>
        <v>7.1930290121793319E-4</v>
      </c>
      <c r="D387" s="22">
        <f>IFERROR(SUM($C$2:C387),"")</f>
        <v>0.94077372796216308</v>
      </c>
      <c r="E387" s="23" t="str">
        <f t="shared" ref="E387:E450" si="25">IFERROR(IF(D387&lt;=$I$4,$H$4,"ВС"),"")</f>
        <v>ВС</v>
      </c>
      <c r="F387" s="23" t="str">
        <f t="shared" ref="F387:F450" si="26">IFERROR(IF(D387&gt;$I$5,$H$6,$H$5),"")</f>
        <v>B</v>
      </c>
      <c r="G387" s="23" t="str">
        <f t="shared" ref="G387:G450" si="27">IFERROR(IF(E387=$H$4,E387,F387),"")</f>
        <v>B</v>
      </c>
      <c r="H387" s="24"/>
      <c r="I387" s="24"/>
      <c r="J387" s="24"/>
      <c r="K387" s="24"/>
    </row>
    <row r="388" spans="1:11" x14ac:dyDescent="0.25">
      <c r="A388" s="27" t="s">
        <v>419</v>
      </c>
      <c r="B388" s="28">
        <v>38683.800000000003</v>
      </c>
      <c r="C388" s="20">
        <f t="shared" si="24"/>
        <v>7.1887641225714598E-4</v>
      </c>
      <c r="D388" s="22">
        <f>IFERROR(SUM($C$2:C388),"")</f>
        <v>0.94149260437442017</v>
      </c>
      <c r="E388" s="23" t="str">
        <f t="shared" si="25"/>
        <v>ВС</v>
      </c>
      <c r="F388" s="23" t="str">
        <f t="shared" si="26"/>
        <v>B</v>
      </c>
      <c r="G388" s="23" t="str">
        <f t="shared" si="27"/>
        <v>B</v>
      </c>
      <c r="H388" s="24"/>
      <c r="I388" s="24"/>
      <c r="J388" s="24"/>
      <c r="K388" s="24"/>
    </row>
    <row r="389" spans="1:11" x14ac:dyDescent="0.25">
      <c r="A389" s="27" t="s">
        <v>420</v>
      </c>
      <c r="B389" s="28">
        <v>38433.25</v>
      </c>
      <c r="C389" s="20">
        <f t="shared" si="24"/>
        <v>7.1422034214275629E-4</v>
      </c>
      <c r="D389" s="22">
        <f>IFERROR(SUM($C$2:C389),"")</f>
        <v>0.94220682471656292</v>
      </c>
      <c r="E389" s="23" t="str">
        <f t="shared" si="25"/>
        <v>ВС</v>
      </c>
      <c r="F389" s="23" t="str">
        <f t="shared" si="26"/>
        <v>B</v>
      </c>
      <c r="G389" s="23" t="str">
        <f t="shared" si="27"/>
        <v>B</v>
      </c>
      <c r="H389" s="24"/>
      <c r="I389" s="24"/>
      <c r="J389" s="24"/>
      <c r="K389" s="24"/>
    </row>
    <row r="390" spans="1:11" x14ac:dyDescent="0.25">
      <c r="A390" s="27" t="s">
        <v>421</v>
      </c>
      <c r="B390" s="28">
        <v>38145.199999999997</v>
      </c>
      <c r="C390" s="20">
        <f t="shared" si="24"/>
        <v>7.0886739464145923E-4</v>
      </c>
      <c r="D390" s="22">
        <f>IFERROR(SUM($C$2:C390),"")</f>
        <v>0.94291569211120441</v>
      </c>
      <c r="E390" s="23" t="str">
        <f t="shared" si="25"/>
        <v>ВС</v>
      </c>
      <c r="F390" s="23" t="str">
        <f t="shared" si="26"/>
        <v>B</v>
      </c>
      <c r="G390" s="23" t="str">
        <f t="shared" si="27"/>
        <v>B</v>
      </c>
      <c r="H390" s="24"/>
      <c r="I390" s="24"/>
      <c r="J390" s="24"/>
      <c r="K390" s="24"/>
    </row>
    <row r="391" spans="1:11" x14ac:dyDescent="0.25">
      <c r="A391" s="27" t="s">
        <v>422</v>
      </c>
      <c r="B391" s="28">
        <v>38125.25</v>
      </c>
      <c r="C391" s="20">
        <f t="shared" si="24"/>
        <v>7.0849665587162467E-4</v>
      </c>
      <c r="D391" s="22">
        <f>IFERROR(SUM($C$2:C391),"")</f>
        <v>0.94362418876707599</v>
      </c>
      <c r="E391" s="23" t="str">
        <f t="shared" si="25"/>
        <v>ВС</v>
      </c>
      <c r="F391" s="23" t="str">
        <f t="shared" si="26"/>
        <v>B</v>
      </c>
      <c r="G391" s="23" t="str">
        <f t="shared" si="27"/>
        <v>B</v>
      </c>
      <c r="H391" s="24"/>
      <c r="I391" s="24"/>
      <c r="J391" s="24"/>
      <c r="K391" s="24"/>
    </row>
    <row r="392" spans="1:11" x14ac:dyDescent="0.25">
      <c r="A392" s="27" t="s">
        <v>423</v>
      </c>
      <c r="B392" s="28">
        <v>37860.5</v>
      </c>
      <c r="C392" s="20">
        <f t="shared" si="24"/>
        <v>7.0357670152005941E-4</v>
      </c>
      <c r="D392" s="22">
        <f>IFERROR(SUM($C$2:C392),"")</f>
        <v>0.94432776546859609</v>
      </c>
      <c r="E392" s="23" t="str">
        <f t="shared" si="25"/>
        <v>ВС</v>
      </c>
      <c r="F392" s="23" t="str">
        <f t="shared" si="26"/>
        <v>B</v>
      </c>
      <c r="G392" s="23" t="str">
        <f t="shared" si="27"/>
        <v>B</v>
      </c>
      <c r="H392" s="24"/>
      <c r="I392" s="24"/>
      <c r="J392" s="24"/>
      <c r="K392" s="24"/>
    </row>
    <row r="393" spans="1:11" x14ac:dyDescent="0.25">
      <c r="A393" s="27" t="s">
        <v>424</v>
      </c>
      <c r="B393" s="28">
        <v>37826.199999999997</v>
      </c>
      <c r="C393" s="20">
        <f t="shared" si="24"/>
        <v>7.0293929100350154E-4</v>
      </c>
      <c r="D393" s="22">
        <f>IFERROR(SUM($C$2:C393),"")</f>
        <v>0.9450307047595996</v>
      </c>
      <c r="E393" s="23" t="str">
        <f t="shared" si="25"/>
        <v>ВС</v>
      </c>
      <c r="F393" s="23" t="str">
        <f t="shared" si="26"/>
        <v>B</v>
      </c>
      <c r="G393" s="23" t="str">
        <f t="shared" si="27"/>
        <v>B</v>
      </c>
      <c r="H393" s="24"/>
      <c r="I393" s="24"/>
      <c r="J393" s="24"/>
      <c r="K393" s="24"/>
    </row>
    <row r="394" spans="1:11" x14ac:dyDescent="0.25">
      <c r="A394" s="27" t="s">
        <v>425</v>
      </c>
      <c r="B394" s="28">
        <v>37596.449999999997</v>
      </c>
      <c r="C394" s="20">
        <f t="shared" si="24"/>
        <v>6.9866975554638301E-4</v>
      </c>
      <c r="D394" s="22">
        <f>IFERROR(SUM($C$2:C394),"")</f>
        <v>0.94572937451514594</v>
      </c>
      <c r="E394" s="23" t="str">
        <f t="shared" si="25"/>
        <v>ВС</v>
      </c>
      <c r="F394" s="23" t="str">
        <f t="shared" si="26"/>
        <v>B</v>
      </c>
      <c r="G394" s="23" t="str">
        <f t="shared" si="27"/>
        <v>B</v>
      </c>
      <c r="H394" s="24"/>
      <c r="I394" s="24"/>
      <c r="J394" s="24"/>
      <c r="K394" s="24"/>
    </row>
    <row r="395" spans="1:11" x14ac:dyDescent="0.25">
      <c r="A395" s="27" t="s">
        <v>426</v>
      </c>
      <c r="B395" s="28">
        <v>37212.800000000003</v>
      </c>
      <c r="C395" s="20">
        <f t="shared" si="24"/>
        <v>6.9154023529339732E-4</v>
      </c>
      <c r="D395" s="22">
        <f>IFERROR(SUM($C$2:C395),"")</f>
        <v>0.94642091475043932</v>
      </c>
      <c r="E395" s="23" t="str">
        <f t="shared" si="25"/>
        <v>ВС</v>
      </c>
      <c r="F395" s="23" t="str">
        <f t="shared" si="26"/>
        <v>B</v>
      </c>
      <c r="G395" s="23" t="str">
        <f t="shared" si="27"/>
        <v>B</v>
      </c>
      <c r="H395" s="24"/>
      <c r="I395" s="24"/>
      <c r="J395" s="24"/>
      <c r="K395" s="24"/>
    </row>
    <row r="396" spans="1:11" x14ac:dyDescent="0.25">
      <c r="A396" s="27" t="s">
        <v>427</v>
      </c>
      <c r="B396" s="28">
        <v>37210.199999999997</v>
      </c>
      <c r="C396" s="20">
        <f t="shared" si="24"/>
        <v>6.9149191846123829E-4</v>
      </c>
      <c r="D396" s="22">
        <f>IFERROR(SUM($C$2:C396),"")</f>
        <v>0.94711240666890051</v>
      </c>
      <c r="E396" s="23" t="str">
        <f t="shared" si="25"/>
        <v>ВС</v>
      </c>
      <c r="F396" s="23" t="str">
        <f t="shared" si="26"/>
        <v>B</v>
      </c>
      <c r="G396" s="23" t="str">
        <f t="shared" si="27"/>
        <v>B</v>
      </c>
      <c r="H396" s="24"/>
      <c r="I396" s="24"/>
      <c r="J396" s="24"/>
      <c r="K396" s="24"/>
    </row>
    <row r="397" spans="1:11" x14ac:dyDescent="0.25">
      <c r="A397" s="27" t="s">
        <v>428</v>
      </c>
      <c r="B397" s="28">
        <v>37144.9</v>
      </c>
      <c r="C397" s="20">
        <f t="shared" si="24"/>
        <v>6.9027842263817056E-4</v>
      </c>
      <c r="D397" s="22">
        <f>IFERROR(SUM($C$2:C397),"")</f>
        <v>0.94780268509153864</v>
      </c>
      <c r="E397" s="23" t="str">
        <f t="shared" si="25"/>
        <v>ВС</v>
      </c>
      <c r="F397" s="23" t="str">
        <f t="shared" si="26"/>
        <v>B</v>
      </c>
      <c r="G397" s="23" t="str">
        <f t="shared" si="27"/>
        <v>B</v>
      </c>
      <c r="H397" s="24"/>
      <c r="I397" s="24"/>
      <c r="J397" s="24"/>
      <c r="K397" s="24"/>
    </row>
    <row r="398" spans="1:11" x14ac:dyDescent="0.25">
      <c r="A398" s="27" t="s">
        <v>429</v>
      </c>
      <c r="B398" s="28">
        <v>37141.599999999999</v>
      </c>
      <c r="C398" s="20">
        <f t="shared" si="24"/>
        <v>6.9021709742812267E-4</v>
      </c>
      <c r="D398" s="22">
        <f>IFERROR(SUM($C$2:C398),"")</f>
        <v>0.94849290218896676</v>
      </c>
      <c r="E398" s="23" t="str">
        <f t="shared" si="25"/>
        <v>ВС</v>
      </c>
      <c r="F398" s="23" t="str">
        <f t="shared" si="26"/>
        <v>B</v>
      </c>
      <c r="G398" s="23" t="str">
        <f t="shared" si="27"/>
        <v>B</v>
      </c>
      <c r="H398" s="24"/>
      <c r="I398" s="24"/>
      <c r="J398" s="24"/>
      <c r="K398" s="24"/>
    </row>
    <row r="399" spans="1:11" x14ac:dyDescent="0.25">
      <c r="A399" s="27" t="s">
        <v>430</v>
      </c>
      <c r="B399" s="28">
        <v>36529.050000000003</v>
      </c>
      <c r="C399" s="20">
        <f t="shared" si="24"/>
        <v>6.7883383760545494E-4</v>
      </c>
      <c r="D399" s="22">
        <f>IFERROR(SUM($C$2:C399),"")</f>
        <v>0.94917173602657223</v>
      </c>
      <c r="E399" s="23" t="str">
        <f t="shared" si="25"/>
        <v>ВС</v>
      </c>
      <c r="F399" s="23" t="str">
        <f t="shared" si="26"/>
        <v>B</v>
      </c>
      <c r="G399" s="23" t="str">
        <f t="shared" si="27"/>
        <v>B</v>
      </c>
      <c r="H399" s="24"/>
      <c r="I399" s="24"/>
      <c r="J399" s="24"/>
      <c r="K399" s="24"/>
    </row>
    <row r="400" spans="1:11" x14ac:dyDescent="0.25">
      <c r="A400" s="27" t="s">
        <v>431</v>
      </c>
      <c r="B400" s="28">
        <v>36512.5</v>
      </c>
      <c r="C400" s="20">
        <f t="shared" si="24"/>
        <v>6.7852628238536654E-4</v>
      </c>
      <c r="D400" s="22">
        <f>IFERROR(SUM($C$2:C400),"")</f>
        <v>0.94985026230895764</v>
      </c>
      <c r="E400" s="23" t="str">
        <f t="shared" si="25"/>
        <v>ВС</v>
      </c>
      <c r="F400" s="23" t="str">
        <f t="shared" si="26"/>
        <v>B</v>
      </c>
      <c r="G400" s="23" t="str">
        <f t="shared" si="27"/>
        <v>B</v>
      </c>
      <c r="H400" s="24"/>
      <c r="I400" s="24"/>
      <c r="J400" s="24"/>
      <c r="K400" s="24"/>
    </row>
    <row r="401" spans="1:11" x14ac:dyDescent="0.25">
      <c r="A401" s="27" t="s">
        <v>432</v>
      </c>
      <c r="B401" s="28">
        <v>36463.35</v>
      </c>
      <c r="C401" s="20">
        <f t="shared" si="24"/>
        <v>6.7761290842359336E-4</v>
      </c>
      <c r="D401" s="22">
        <f>IFERROR(SUM($C$2:C401),"")</f>
        <v>0.95052787521738125</v>
      </c>
      <c r="E401" s="23" t="str">
        <f t="shared" si="25"/>
        <v>ВС</v>
      </c>
      <c r="F401" s="23" t="str">
        <f t="shared" si="26"/>
        <v>C</v>
      </c>
      <c r="G401" s="23" t="str">
        <f t="shared" si="27"/>
        <v>C</v>
      </c>
      <c r="H401" s="24"/>
      <c r="I401" s="24"/>
      <c r="J401" s="24"/>
      <c r="K401" s="24"/>
    </row>
    <row r="402" spans="1:11" x14ac:dyDescent="0.25">
      <c r="A402" s="27" t="s">
        <v>433</v>
      </c>
      <c r="B402" s="28">
        <v>36327</v>
      </c>
      <c r="C402" s="20">
        <f t="shared" si="24"/>
        <v>6.750790622447986E-4</v>
      </c>
      <c r="D402" s="22">
        <f>IFERROR(SUM($C$2:C402),"")</f>
        <v>0.95120295427962609</v>
      </c>
      <c r="E402" s="23" t="str">
        <f t="shared" si="25"/>
        <v>ВС</v>
      </c>
      <c r="F402" s="23" t="str">
        <f t="shared" si="26"/>
        <v>C</v>
      </c>
      <c r="G402" s="23" t="str">
        <f t="shared" si="27"/>
        <v>C</v>
      </c>
      <c r="H402" s="24"/>
      <c r="I402" s="24"/>
      <c r="J402" s="24"/>
      <c r="K402" s="24"/>
    </row>
    <row r="403" spans="1:11" x14ac:dyDescent="0.25">
      <c r="A403" s="27" t="s">
        <v>434</v>
      </c>
      <c r="B403" s="28">
        <v>36225.300000000003</v>
      </c>
      <c r="C403" s="20">
        <f t="shared" si="24"/>
        <v>6.7318913077150618E-4</v>
      </c>
      <c r="D403" s="22">
        <f>IFERROR(SUM($C$2:C403),"")</f>
        <v>0.95187614341039761</v>
      </c>
      <c r="E403" s="23" t="str">
        <f t="shared" si="25"/>
        <v>ВС</v>
      </c>
      <c r="F403" s="23" t="str">
        <f t="shared" si="26"/>
        <v>C</v>
      </c>
      <c r="G403" s="23" t="str">
        <f t="shared" si="27"/>
        <v>C</v>
      </c>
      <c r="H403" s="24"/>
      <c r="I403" s="24"/>
      <c r="J403" s="24"/>
      <c r="K403" s="24"/>
    </row>
    <row r="404" spans="1:11" x14ac:dyDescent="0.25">
      <c r="A404" s="27" t="s">
        <v>435</v>
      </c>
      <c r="B404" s="28">
        <v>36164.15</v>
      </c>
      <c r="C404" s="20">
        <f t="shared" si="24"/>
        <v>6.7205275604592272E-4</v>
      </c>
      <c r="D404" s="22">
        <f>IFERROR(SUM($C$2:C404),"")</f>
        <v>0.95254819616644348</v>
      </c>
      <c r="E404" s="23" t="str">
        <f t="shared" si="25"/>
        <v>ВС</v>
      </c>
      <c r="F404" s="23" t="str">
        <f t="shared" si="26"/>
        <v>C</v>
      </c>
      <c r="G404" s="23" t="str">
        <f t="shared" si="27"/>
        <v>C</v>
      </c>
      <c r="H404" s="24"/>
      <c r="I404" s="24"/>
      <c r="J404" s="24"/>
      <c r="K404" s="24"/>
    </row>
    <row r="405" spans="1:11" x14ac:dyDescent="0.25">
      <c r="A405" s="27" t="s">
        <v>436</v>
      </c>
      <c r="B405" s="28">
        <v>35946.25</v>
      </c>
      <c r="C405" s="20">
        <f t="shared" si="24"/>
        <v>6.6800343384306696E-4</v>
      </c>
      <c r="D405" s="22">
        <f>IFERROR(SUM($C$2:C405),"")</f>
        <v>0.95321619960028658</v>
      </c>
      <c r="E405" s="23" t="str">
        <f t="shared" si="25"/>
        <v>ВС</v>
      </c>
      <c r="F405" s="23" t="str">
        <f t="shared" si="26"/>
        <v>C</v>
      </c>
      <c r="G405" s="23" t="str">
        <f t="shared" si="27"/>
        <v>C</v>
      </c>
      <c r="H405" s="24"/>
      <c r="I405" s="24"/>
      <c r="J405" s="24"/>
      <c r="K405" s="24"/>
    </row>
    <row r="406" spans="1:11" x14ac:dyDescent="0.25">
      <c r="A406" s="27" t="s">
        <v>437</v>
      </c>
      <c r="B406" s="28">
        <v>35897.5</v>
      </c>
      <c r="C406" s="20">
        <f t="shared" si="24"/>
        <v>6.6709749324008751E-4</v>
      </c>
      <c r="D406" s="22">
        <f>IFERROR(SUM($C$2:C406),"")</f>
        <v>0.95388329709352671</v>
      </c>
      <c r="E406" s="23" t="str">
        <f t="shared" si="25"/>
        <v>ВС</v>
      </c>
      <c r="F406" s="23" t="str">
        <f t="shared" si="26"/>
        <v>C</v>
      </c>
      <c r="G406" s="23" t="str">
        <f t="shared" si="27"/>
        <v>C</v>
      </c>
      <c r="H406" s="24"/>
      <c r="I406" s="24"/>
      <c r="J406" s="24"/>
      <c r="K406" s="24"/>
    </row>
    <row r="407" spans="1:11" x14ac:dyDescent="0.25">
      <c r="A407" s="27" t="s">
        <v>438</v>
      </c>
      <c r="B407" s="28">
        <v>35788</v>
      </c>
      <c r="C407" s="20">
        <f t="shared" si="24"/>
        <v>6.6506261127031834E-4</v>
      </c>
      <c r="D407" s="22">
        <f>IFERROR(SUM($C$2:C407),"")</f>
        <v>0.95454835970479701</v>
      </c>
      <c r="E407" s="23" t="str">
        <f t="shared" si="25"/>
        <v>ВС</v>
      </c>
      <c r="F407" s="23" t="str">
        <f t="shared" si="26"/>
        <v>C</v>
      </c>
      <c r="G407" s="23" t="str">
        <f t="shared" si="27"/>
        <v>C</v>
      </c>
      <c r="H407" s="24"/>
      <c r="I407" s="24"/>
      <c r="J407" s="24"/>
      <c r="K407" s="24"/>
    </row>
    <row r="408" spans="1:11" x14ac:dyDescent="0.25">
      <c r="A408" s="27" t="s">
        <v>439</v>
      </c>
      <c r="B408" s="28">
        <v>35594.300000000003</v>
      </c>
      <c r="C408" s="20">
        <f t="shared" si="24"/>
        <v>6.6146300727448011E-4</v>
      </c>
      <c r="D408" s="22">
        <f>IFERROR(SUM($C$2:C408),"")</f>
        <v>0.95520982271207144</v>
      </c>
      <c r="E408" s="23" t="str">
        <f t="shared" si="25"/>
        <v>ВС</v>
      </c>
      <c r="F408" s="23" t="str">
        <f t="shared" si="26"/>
        <v>C</v>
      </c>
      <c r="G408" s="23" t="str">
        <f t="shared" si="27"/>
        <v>C</v>
      </c>
      <c r="H408" s="24"/>
      <c r="I408" s="24"/>
      <c r="J408" s="24"/>
      <c r="K408" s="24"/>
    </row>
    <row r="409" spans="1:11" x14ac:dyDescent="0.25">
      <c r="A409" s="27" t="s">
        <v>440</v>
      </c>
      <c r="B409" s="28">
        <v>35587.65</v>
      </c>
      <c r="C409" s="20">
        <f t="shared" si="24"/>
        <v>6.6133942768453519E-4</v>
      </c>
      <c r="D409" s="22">
        <f>IFERROR(SUM($C$2:C409),"")</f>
        <v>0.95587116213975598</v>
      </c>
      <c r="E409" s="23" t="str">
        <f t="shared" si="25"/>
        <v>ВС</v>
      </c>
      <c r="F409" s="23" t="str">
        <f t="shared" si="26"/>
        <v>C</v>
      </c>
      <c r="G409" s="23" t="str">
        <f t="shared" si="27"/>
        <v>C</v>
      </c>
      <c r="H409" s="24"/>
      <c r="I409" s="24"/>
      <c r="J409" s="24"/>
      <c r="K409" s="24"/>
    </row>
    <row r="410" spans="1:11" x14ac:dyDescent="0.25">
      <c r="A410" s="27" t="s">
        <v>441</v>
      </c>
      <c r="B410" s="28">
        <v>35560.5</v>
      </c>
      <c r="C410" s="20">
        <f t="shared" si="24"/>
        <v>6.6083488845641424E-4</v>
      </c>
      <c r="D410" s="22">
        <f>IFERROR(SUM($C$2:C410),"")</f>
        <v>0.95653199702821234</v>
      </c>
      <c r="E410" s="23" t="str">
        <f t="shared" si="25"/>
        <v>ВС</v>
      </c>
      <c r="F410" s="23" t="str">
        <f t="shared" si="26"/>
        <v>C</v>
      </c>
      <c r="G410" s="23" t="str">
        <f t="shared" si="27"/>
        <v>C</v>
      </c>
      <c r="H410" s="24"/>
      <c r="I410" s="24"/>
      <c r="J410" s="24"/>
      <c r="K410" s="24"/>
    </row>
    <row r="411" spans="1:11" x14ac:dyDescent="0.25">
      <c r="A411" s="27" t="s">
        <v>442</v>
      </c>
      <c r="B411" s="28">
        <v>35397.75</v>
      </c>
      <c r="C411" s="20">
        <f t="shared" si="24"/>
        <v>6.5781044059723675E-4</v>
      </c>
      <c r="D411" s="22">
        <f>IFERROR(SUM($C$2:C411),"")</f>
        <v>0.95718980746880955</v>
      </c>
      <c r="E411" s="23" t="str">
        <f t="shared" si="25"/>
        <v>ВС</v>
      </c>
      <c r="F411" s="23" t="str">
        <f t="shared" si="26"/>
        <v>C</v>
      </c>
      <c r="G411" s="23" t="str">
        <f t="shared" si="27"/>
        <v>C</v>
      </c>
      <c r="H411" s="24"/>
      <c r="I411" s="24"/>
      <c r="J411" s="24"/>
      <c r="K411" s="24"/>
    </row>
    <row r="412" spans="1:11" x14ac:dyDescent="0.25">
      <c r="A412" s="27" t="s">
        <v>443</v>
      </c>
      <c r="B412" s="28">
        <v>35210.699999999997</v>
      </c>
      <c r="C412" s="20">
        <f t="shared" si="24"/>
        <v>6.5433441619134334E-4</v>
      </c>
      <c r="D412" s="22">
        <f>IFERROR(SUM($C$2:C412),"")</f>
        <v>0.95784414188500089</v>
      </c>
      <c r="E412" s="23" t="str">
        <f t="shared" si="25"/>
        <v>ВС</v>
      </c>
      <c r="F412" s="23" t="str">
        <f t="shared" si="26"/>
        <v>C</v>
      </c>
      <c r="G412" s="23" t="str">
        <f t="shared" si="27"/>
        <v>C</v>
      </c>
      <c r="H412" s="24"/>
      <c r="I412" s="24"/>
      <c r="J412" s="24"/>
      <c r="K412" s="24"/>
    </row>
    <row r="413" spans="1:11" x14ac:dyDescent="0.25">
      <c r="A413" s="27" t="s">
        <v>444</v>
      </c>
      <c r="B413" s="28">
        <v>34926.300000000003</v>
      </c>
      <c r="C413" s="20">
        <f t="shared" si="24"/>
        <v>6.4904929808903876E-4</v>
      </c>
      <c r="D413" s="22">
        <f>IFERROR(SUM($C$2:C413),"")</f>
        <v>0.95849319118308995</v>
      </c>
      <c r="E413" s="23" t="str">
        <f t="shared" si="25"/>
        <v>ВС</v>
      </c>
      <c r="F413" s="23" t="str">
        <f t="shared" si="26"/>
        <v>C</v>
      </c>
      <c r="G413" s="23" t="str">
        <f t="shared" si="27"/>
        <v>C</v>
      </c>
      <c r="H413" s="24"/>
      <c r="I413" s="24"/>
      <c r="J413" s="24"/>
      <c r="K413" s="24"/>
    </row>
    <row r="414" spans="1:11" x14ac:dyDescent="0.25">
      <c r="A414" s="27" t="s">
        <v>445</v>
      </c>
      <c r="B414" s="28">
        <v>34920</v>
      </c>
      <c r="C414" s="20">
        <f t="shared" si="24"/>
        <v>6.4893222268803832E-4</v>
      </c>
      <c r="D414" s="22">
        <f>IFERROR(SUM($C$2:C414),"")</f>
        <v>0.95914212340577798</v>
      </c>
      <c r="E414" s="23" t="str">
        <f t="shared" si="25"/>
        <v>ВС</v>
      </c>
      <c r="F414" s="23" t="str">
        <f t="shared" si="26"/>
        <v>C</v>
      </c>
      <c r="G414" s="23" t="str">
        <f t="shared" si="27"/>
        <v>C</v>
      </c>
      <c r="H414" s="24"/>
      <c r="I414" s="24"/>
      <c r="J414" s="24"/>
      <c r="K414" s="24"/>
    </row>
    <row r="415" spans="1:11" x14ac:dyDescent="0.25">
      <c r="A415" s="27" t="s">
        <v>446</v>
      </c>
      <c r="B415" s="28">
        <v>34777.65</v>
      </c>
      <c r="C415" s="20">
        <f t="shared" si="24"/>
        <v>6.4628687612733836E-4</v>
      </c>
      <c r="D415" s="22">
        <f>IFERROR(SUM($C$2:C415),"")</f>
        <v>0.95978841028190531</v>
      </c>
      <c r="E415" s="23" t="str">
        <f t="shared" si="25"/>
        <v>ВС</v>
      </c>
      <c r="F415" s="23" t="str">
        <f t="shared" si="26"/>
        <v>C</v>
      </c>
      <c r="G415" s="23" t="str">
        <f t="shared" si="27"/>
        <v>C</v>
      </c>
      <c r="H415" s="24"/>
      <c r="I415" s="24"/>
      <c r="J415" s="24"/>
      <c r="K415" s="24"/>
    </row>
    <row r="416" spans="1:11" x14ac:dyDescent="0.25">
      <c r="A416" s="27" t="s">
        <v>447</v>
      </c>
      <c r="B416" s="28">
        <v>34753.800000000003</v>
      </c>
      <c r="C416" s="20">
        <f t="shared" si="24"/>
        <v>6.4584366210926542E-4</v>
      </c>
      <c r="D416" s="22">
        <f>IFERROR(SUM($C$2:C416),"")</f>
        <v>0.9604342539440146</v>
      </c>
      <c r="E416" s="23" t="str">
        <f t="shared" si="25"/>
        <v>ВС</v>
      </c>
      <c r="F416" s="23" t="str">
        <f t="shared" si="26"/>
        <v>C</v>
      </c>
      <c r="G416" s="23" t="str">
        <f t="shared" si="27"/>
        <v>C</v>
      </c>
      <c r="H416" s="24"/>
      <c r="I416" s="24"/>
      <c r="J416" s="24"/>
      <c r="K416" s="24"/>
    </row>
    <row r="417" spans="1:11" x14ac:dyDescent="0.25">
      <c r="A417" s="27" t="s">
        <v>448</v>
      </c>
      <c r="B417" s="28">
        <v>34664.1</v>
      </c>
      <c r="C417" s="20">
        <f t="shared" si="24"/>
        <v>6.4417673139978318E-4</v>
      </c>
      <c r="D417" s="22">
        <f>IFERROR(SUM($C$2:C417),"")</f>
        <v>0.96107843067541443</v>
      </c>
      <c r="E417" s="23" t="str">
        <f t="shared" si="25"/>
        <v>ВС</v>
      </c>
      <c r="F417" s="23" t="str">
        <f t="shared" si="26"/>
        <v>C</v>
      </c>
      <c r="G417" s="23" t="str">
        <f t="shared" si="27"/>
        <v>C</v>
      </c>
      <c r="H417" s="24"/>
      <c r="I417" s="24"/>
      <c r="J417" s="24"/>
      <c r="K417" s="24"/>
    </row>
    <row r="418" spans="1:11" x14ac:dyDescent="0.25">
      <c r="A418" s="27" t="s">
        <v>449</v>
      </c>
      <c r="B418" s="28">
        <v>34438</v>
      </c>
      <c r="C418" s="20">
        <f t="shared" si="24"/>
        <v>6.3997502534165703E-4</v>
      </c>
      <c r="D418" s="22">
        <f>IFERROR(SUM($C$2:C418),"")</f>
        <v>0.96171840570075606</v>
      </c>
      <c r="E418" s="23" t="str">
        <f t="shared" si="25"/>
        <v>ВС</v>
      </c>
      <c r="F418" s="23" t="str">
        <f t="shared" si="26"/>
        <v>C</v>
      </c>
      <c r="G418" s="23" t="str">
        <f t="shared" si="27"/>
        <v>C</v>
      </c>
      <c r="H418" s="24"/>
      <c r="I418" s="24"/>
      <c r="J418" s="24"/>
      <c r="K418" s="24"/>
    </row>
    <row r="419" spans="1:11" x14ac:dyDescent="0.25">
      <c r="A419" s="27" t="s">
        <v>450</v>
      </c>
      <c r="B419" s="28">
        <v>34318.6</v>
      </c>
      <c r="C419" s="20">
        <f t="shared" si="24"/>
        <v>6.3775616774174428E-4</v>
      </c>
      <c r="D419" s="22">
        <f>IFERROR(SUM($C$2:C419),"")</f>
        <v>0.96235616186849782</v>
      </c>
      <c r="E419" s="23" t="str">
        <f t="shared" si="25"/>
        <v>ВС</v>
      </c>
      <c r="F419" s="23" t="str">
        <f t="shared" si="26"/>
        <v>C</v>
      </c>
      <c r="G419" s="23" t="str">
        <f t="shared" si="27"/>
        <v>C</v>
      </c>
      <c r="H419" s="24"/>
      <c r="I419" s="24"/>
      <c r="J419" s="24"/>
      <c r="K419" s="24"/>
    </row>
    <row r="420" spans="1:11" x14ac:dyDescent="0.25">
      <c r="A420" s="27" t="s">
        <v>451</v>
      </c>
      <c r="B420" s="28">
        <v>34275.449999999997</v>
      </c>
      <c r="C420" s="20">
        <f t="shared" si="24"/>
        <v>6.369542941618763E-4</v>
      </c>
      <c r="D420" s="22">
        <f>IFERROR(SUM($C$2:C420),"")</f>
        <v>0.9629931161626597</v>
      </c>
      <c r="E420" s="23" t="str">
        <f t="shared" si="25"/>
        <v>ВС</v>
      </c>
      <c r="F420" s="23" t="str">
        <f t="shared" si="26"/>
        <v>C</v>
      </c>
      <c r="G420" s="23" t="str">
        <f t="shared" si="27"/>
        <v>C</v>
      </c>
      <c r="H420" s="24"/>
      <c r="I420" s="24"/>
      <c r="J420" s="24"/>
      <c r="K420" s="24"/>
    </row>
    <row r="421" spans="1:11" x14ac:dyDescent="0.25">
      <c r="A421" s="27" t="s">
        <v>452</v>
      </c>
      <c r="B421" s="28">
        <v>34067.300000000003</v>
      </c>
      <c r="C421" s="20">
        <f t="shared" si="24"/>
        <v>6.330861600796166E-4</v>
      </c>
      <c r="D421" s="22">
        <f>IFERROR(SUM($C$2:C421),"")</f>
        <v>0.96362620232273932</v>
      </c>
      <c r="E421" s="23" t="str">
        <f t="shared" si="25"/>
        <v>ВС</v>
      </c>
      <c r="F421" s="23" t="str">
        <f t="shared" si="26"/>
        <v>C</v>
      </c>
      <c r="G421" s="23" t="str">
        <f t="shared" si="27"/>
        <v>C</v>
      </c>
      <c r="H421" s="24"/>
      <c r="I421" s="24"/>
      <c r="J421" s="24"/>
      <c r="K421" s="24"/>
    </row>
    <row r="422" spans="1:11" x14ac:dyDescent="0.25">
      <c r="A422" s="27" t="s">
        <v>453</v>
      </c>
      <c r="B422" s="28">
        <v>33997.65</v>
      </c>
      <c r="C422" s="20">
        <f t="shared" si="24"/>
        <v>6.317918264796674E-4</v>
      </c>
      <c r="D422" s="22">
        <f>IFERROR(SUM($C$2:C422),"")</f>
        <v>0.96425799414921898</v>
      </c>
      <c r="E422" s="23" t="str">
        <f t="shared" si="25"/>
        <v>ВС</v>
      </c>
      <c r="F422" s="23" t="str">
        <f t="shared" si="26"/>
        <v>C</v>
      </c>
      <c r="G422" s="23" t="str">
        <f t="shared" si="27"/>
        <v>C</v>
      </c>
      <c r="H422" s="24"/>
      <c r="I422" s="24"/>
      <c r="J422" s="24"/>
      <c r="K422" s="24"/>
    </row>
    <row r="423" spans="1:11" x14ac:dyDescent="0.25">
      <c r="A423" s="27" t="s">
        <v>454</v>
      </c>
      <c r="B423" s="28">
        <v>33934.1</v>
      </c>
      <c r="C423" s="20">
        <f t="shared" si="24"/>
        <v>6.3061085160132189E-4</v>
      </c>
      <c r="D423" s="22">
        <f>IFERROR(SUM($C$2:C423),"")</f>
        <v>0.9648886050008203</v>
      </c>
      <c r="E423" s="23" t="str">
        <f t="shared" si="25"/>
        <v>ВС</v>
      </c>
      <c r="F423" s="23" t="str">
        <f t="shared" si="26"/>
        <v>C</v>
      </c>
      <c r="G423" s="23" t="str">
        <f t="shared" si="27"/>
        <v>C</v>
      </c>
      <c r="H423" s="24"/>
      <c r="I423" s="24"/>
      <c r="J423" s="24"/>
      <c r="K423" s="24"/>
    </row>
    <row r="424" spans="1:11" x14ac:dyDescent="0.25">
      <c r="A424" s="27" t="s">
        <v>455</v>
      </c>
      <c r="B424" s="28">
        <v>33688.85</v>
      </c>
      <c r="C424" s="20">
        <f t="shared" si="24"/>
        <v>6.2605327349094843E-4</v>
      </c>
      <c r="D424" s="22">
        <f>IFERROR(SUM($C$2:C424),"")</f>
        <v>0.96551465827431127</v>
      </c>
      <c r="E424" s="23" t="str">
        <f t="shared" si="25"/>
        <v>ВС</v>
      </c>
      <c r="F424" s="23" t="str">
        <f t="shared" si="26"/>
        <v>C</v>
      </c>
      <c r="G424" s="23" t="str">
        <f t="shared" si="27"/>
        <v>C</v>
      </c>
      <c r="H424" s="24"/>
      <c r="I424" s="24"/>
      <c r="J424" s="24"/>
      <c r="K424" s="24"/>
    </row>
    <row r="425" spans="1:11" x14ac:dyDescent="0.25">
      <c r="A425" s="27" t="s">
        <v>456</v>
      </c>
      <c r="B425" s="28">
        <v>33526.400000000001</v>
      </c>
      <c r="C425" s="20">
        <f t="shared" si="24"/>
        <v>6.2303440065086628E-4</v>
      </c>
      <c r="D425" s="22">
        <f>IFERROR(SUM($C$2:C425),"")</f>
        <v>0.96613769267496208</v>
      </c>
      <c r="E425" s="23" t="str">
        <f t="shared" si="25"/>
        <v>ВС</v>
      </c>
      <c r="F425" s="23" t="str">
        <f t="shared" si="26"/>
        <v>C</v>
      </c>
      <c r="G425" s="23" t="str">
        <f t="shared" si="27"/>
        <v>C</v>
      </c>
      <c r="H425" s="24"/>
      <c r="I425" s="24"/>
      <c r="J425" s="24"/>
      <c r="K425" s="24"/>
    </row>
    <row r="426" spans="1:11" x14ac:dyDescent="0.25">
      <c r="A426" s="27" t="s">
        <v>457</v>
      </c>
      <c r="B426" s="28">
        <v>33337.15</v>
      </c>
      <c r="C426" s="20">
        <f t="shared" si="24"/>
        <v>6.1951749277160757E-4</v>
      </c>
      <c r="D426" s="22">
        <f>IFERROR(SUM($C$2:C426),"")</f>
        <v>0.96675721016773364</v>
      </c>
      <c r="E426" s="23" t="str">
        <f t="shared" si="25"/>
        <v>ВС</v>
      </c>
      <c r="F426" s="23" t="str">
        <f t="shared" si="26"/>
        <v>C</v>
      </c>
      <c r="G426" s="23" t="str">
        <f t="shared" si="27"/>
        <v>C</v>
      </c>
      <c r="H426" s="24"/>
      <c r="I426" s="24"/>
      <c r="J426" s="24"/>
      <c r="K426" s="24"/>
    </row>
    <row r="427" spans="1:11" x14ac:dyDescent="0.25">
      <c r="A427" s="27" t="s">
        <v>458</v>
      </c>
      <c r="B427" s="28">
        <v>33256.85</v>
      </c>
      <c r="C427" s="20">
        <f t="shared" si="24"/>
        <v>6.180252459937768E-4</v>
      </c>
      <c r="D427" s="22">
        <f>IFERROR(SUM($C$2:C427),"")</f>
        <v>0.96737523541372739</v>
      </c>
      <c r="E427" s="23" t="str">
        <f t="shared" si="25"/>
        <v>ВС</v>
      </c>
      <c r="F427" s="23" t="str">
        <f t="shared" si="26"/>
        <v>C</v>
      </c>
      <c r="G427" s="23" t="str">
        <f t="shared" si="27"/>
        <v>C</v>
      </c>
      <c r="H427" s="24"/>
      <c r="I427" s="24"/>
      <c r="J427" s="24"/>
      <c r="K427" s="24"/>
    </row>
    <row r="428" spans="1:11" x14ac:dyDescent="0.25">
      <c r="A428" s="27" t="s">
        <v>459</v>
      </c>
      <c r="B428" s="28">
        <v>33107.300000000003</v>
      </c>
      <c r="C428" s="20">
        <f t="shared" si="24"/>
        <v>6.1524609897479078E-4</v>
      </c>
      <c r="D428" s="22">
        <f>IFERROR(SUM($C$2:C428),"")</f>
        <v>0.96799048151270217</v>
      </c>
      <c r="E428" s="23" t="str">
        <f t="shared" si="25"/>
        <v>ВС</v>
      </c>
      <c r="F428" s="23" t="str">
        <f t="shared" si="26"/>
        <v>C</v>
      </c>
      <c r="G428" s="23" t="str">
        <f t="shared" si="27"/>
        <v>C</v>
      </c>
      <c r="H428" s="24"/>
      <c r="I428" s="24"/>
      <c r="J428" s="24"/>
      <c r="K428" s="24"/>
    </row>
    <row r="429" spans="1:11" x14ac:dyDescent="0.25">
      <c r="A429" s="27" t="s">
        <v>460</v>
      </c>
      <c r="B429" s="28">
        <v>32101.599999999999</v>
      </c>
      <c r="C429" s="20">
        <f t="shared" si="24"/>
        <v>5.9655677662778718E-4</v>
      </c>
      <c r="D429" s="22">
        <f>IFERROR(SUM($C$2:C429),"")</f>
        <v>0.9685870382893299</v>
      </c>
      <c r="E429" s="23" t="str">
        <f t="shared" si="25"/>
        <v>ВС</v>
      </c>
      <c r="F429" s="23" t="str">
        <f t="shared" si="26"/>
        <v>C</v>
      </c>
      <c r="G429" s="23" t="str">
        <f t="shared" si="27"/>
        <v>C</v>
      </c>
      <c r="H429" s="24"/>
      <c r="I429" s="24"/>
      <c r="J429" s="24"/>
      <c r="K429" s="24"/>
    </row>
    <row r="430" spans="1:11" x14ac:dyDescent="0.25">
      <c r="A430" s="27" t="s">
        <v>461</v>
      </c>
      <c r="B430" s="28">
        <v>31753.4</v>
      </c>
      <c r="C430" s="20">
        <f t="shared" si="24"/>
        <v>5.9008603779789109E-4</v>
      </c>
      <c r="D430" s="22">
        <f>IFERROR(SUM($C$2:C430),"")</f>
        <v>0.96917712432712777</v>
      </c>
      <c r="E430" s="23" t="str">
        <f t="shared" si="25"/>
        <v>ВС</v>
      </c>
      <c r="F430" s="23" t="str">
        <f t="shared" si="26"/>
        <v>C</v>
      </c>
      <c r="G430" s="23" t="str">
        <f t="shared" si="27"/>
        <v>C</v>
      </c>
      <c r="H430" s="24"/>
      <c r="I430" s="24"/>
      <c r="J430" s="24"/>
      <c r="K430" s="24"/>
    </row>
    <row r="431" spans="1:11" x14ac:dyDescent="0.25">
      <c r="A431" s="27" t="s">
        <v>462</v>
      </c>
      <c r="B431" s="28">
        <v>31641</v>
      </c>
      <c r="C431" s="20">
        <f t="shared" si="24"/>
        <v>5.8799726397686775E-4</v>
      </c>
      <c r="D431" s="22">
        <f>IFERROR(SUM($C$2:C431),"")</f>
        <v>0.96976512159110462</v>
      </c>
      <c r="E431" s="23" t="str">
        <f t="shared" si="25"/>
        <v>ВС</v>
      </c>
      <c r="F431" s="23" t="str">
        <f t="shared" si="26"/>
        <v>C</v>
      </c>
      <c r="G431" s="23" t="str">
        <f t="shared" si="27"/>
        <v>C</v>
      </c>
      <c r="H431" s="24"/>
      <c r="I431" s="24"/>
      <c r="J431" s="24"/>
      <c r="K431" s="24"/>
    </row>
    <row r="432" spans="1:11" x14ac:dyDescent="0.25">
      <c r="A432" s="27" t="s">
        <v>463</v>
      </c>
      <c r="B432" s="28">
        <v>31393.200000000001</v>
      </c>
      <c r="C432" s="20">
        <f t="shared" si="24"/>
        <v>5.8339229820418461E-4</v>
      </c>
      <c r="D432" s="22">
        <f>IFERROR(SUM($C$2:C432),"")</f>
        <v>0.97034851388930876</v>
      </c>
      <c r="E432" s="23" t="str">
        <f t="shared" si="25"/>
        <v>ВС</v>
      </c>
      <c r="F432" s="23" t="str">
        <f t="shared" si="26"/>
        <v>C</v>
      </c>
      <c r="G432" s="23" t="str">
        <f t="shared" si="27"/>
        <v>C</v>
      </c>
      <c r="H432" s="24"/>
      <c r="I432" s="24"/>
      <c r="J432" s="24"/>
      <c r="K432" s="24"/>
    </row>
    <row r="433" spans="1:11" x14ac:dyDescent="0.25">
      <c r="A433" s="27" t="s">
        <v>464</v>
      </c>
      <c r="B433" s="28">
        <v>30842.5</v>
      </c>
      <c r="C433" s="20">
        <f t="shared" si="24"/>
        <v>5.7315842148498921E-4</v>
      </c>
      <c r="D433" s="22">
        <f>IFERROR(SUM($C$2:C433),"")</f>
        <v>0.97092167231079374</v>
      </c>
      <c r="E433" s="23" t="str">
        <f t="shared" si="25"/>
        <v>ВС</v>
      </c>
      <c r="F433" s="23" t="str">
        <f t="shared" si="26"/>
        <v>C</v>
      </c>
      <c r="G433" s="23" t="str">
        <f t="shared" si="27"/>
        <v>C</v>
      </c>
      <c r="H433" s="24"/>
      <c r="I433" s="24"/>
      <c r="J433" s="24"/>
      <c r="K433" s="24"/>
    </row>
    <row r="434" spans="1:11" x14ac:dyDescent="0.25">
      <c r="A434" s="27" t="s">
        <v>465</v>
      </c>
      <c r="B434" s="28">
        <v>30815.35</v>
      </c>
      <c r="C434" s="20">
        <f t="shared" si="24"/>
        <v>5.7265388225686826E-4</v>
      </c>
      <c r="D434" s="22">
        <f>IFERROR(SUM($C$2:C434),"")</f>
        <v>0.97149432619305065</v>
      </c>
      <c r="E434" s="23" t="str">
        <f t="shared" si="25"/>
        <v>ВС</v>
      </c>
      <c r="F434" s="23" t="str">
        <f t="shared" si="26"/>
        <v>C</v>
      </c>
      <c r="G434" s="23" t="str">
        <f t="shared" si="27"/>
        <v>C</v>
      </c>
      <c r="H434" s="24"/>
      <c r="I434" s="24"/>
      <c r="J434" s="24"/>
      <c r="K434" s="24"/>
    </row>
    <row r="435" spans="1:11" x14ac:dyDescent="0.25">
      <c r="A435" s="27" t="s">
        <v>466</v>
      </c>
      <c r="B435" s="28">
        <v>30643</v>
      </c>
      <c r="C435" s="20">
        <f t="shared" si="24"/>
        <v>5.6945103378664254E-4</v>
      </c>
      <c r="D435" s="22">
        <f>IFERROR(SUM($C$2:C435),"")</f>
        <v>0.97206377722683734</v>
      </c>
      <c r="E435" s="23" t="str">
        <f t="shared" si="25"/>
        <v>ВС</v>
      </c>
      <c r="F435" s="23" t="str">
        <f t="shared" si="26"/>
        <v>C</v>
      </c>
      <c r="G435" s="23" t="str">
        <f t="shared" si="27"/>
        <v>C</v>
      </c>
      <c r="H435" s="24"/>
      <c r="I435" s="24"/>
      <c r="J435" s="24"/>
      <c r="K435" s="24"/>
    </row>
    <row r="436" spans="1:11" x14ac:dyDescent="0.25">
      <c r="A436" s="27" t="s">
        <v>467</v>
      </c>
      <c r="B436" s="28">
        <v>30620</v>
      </c>
      <c r="C436" s="20">
        <f t="shared" si="24"/>
        <v>5.6902361565600609E-4</v>
      </c>
      <c r="D436" s="22">
        <f>IFERROR(SUM($C$2:C436),"")</f>
        <v>0.97263280084249337</v>
      </c>
      <c r="E436" s="23" t="str">
        <f t="shared" si="25"/>
        <v>ВС</v>
      </c>
      <c r="F436" s="23" t="str">
        <f t="shared" si="26"/>
        <v>C</v>
      </c>
      <c r="G436" s="23" t="str">
        <f t="shared" si="27"/>
        <v>C</v>
      </c>
      <c r="H436" s="24"/>
      <c r="I436" s="24"/>
      <c r="J436" s="24"/>
      <c r="K436" s="24"/>
    </row>
    <row r="437" spans="1:11" x14ac:dyDescent="0.25">
      <c r="A437" s="27" t="s">
        <v>468</v>
      </c>
      <c r="B437" s="28">
        <v>30504.15</v>
      </c>
      <c r="C437" s="20">
        <f t="shared" si="24"/>
        <v>5.6687072911538734E-4</v>
      </c>
      <c r="D437" s="22">
        <f>IFERROR(SUM($C$2:C437),"")</f>
        <v>0.9731996715716088</v>
      </c>
      <c r="E437" s="23" t="str">
        <f t="shared" si="25"/>
        <v>ВС</v>
      </c>
      <c r="F437" s="23" t="str">
        <f t="shared" si="26"/>
        <v>C</v>
      </c>
      <c r="G437" s="23" t="str">
        <f t="shared" si="27"/>
        <v>C</v>
      </c>
      <c r="H437" s="24"/>
      <c r="I437" s="24"/>
      <c r="J437" s="24"/>
      <c r="K437" s="24"/>
    </row>
    <row r="438" spans="1:11" x14ac:dyDescent="0.25">
      <c r="A438" s="27" t="s">
        <v>469</v>
      </c>
      <c r="B438" s="28">
        <v>30410.45</v>
      </c>
      <c r="C438" s="20">
        <f t="shared" si="24"/>
        <v>5.6512946481796834E-4</v>
      </c>
      <c r="D438" s="22">
        <f>IFERROR(SUM($C$2:C438),"")</f>
        <v>0.97376480103642682</v>
      </c>
      <c r="E438" s="23" t="str">
        <f t="shared" si="25"/>
        <v>ВС</v>
      </c>
      <c r="F438" s="23" t="str">
        <f t="shared" si="26"/>
        <v>C</v>
      </c>
      <c r="G438" s="23" t="str">
        <f t="shared" si="27"/>
        <v>C</v>
      </c>
      <c r="H438" s="24"/>
      <c r="I438" s="24"/>
      <c r="J438" s="24"/>
      <c r="K438" s="24"/>
    </row>
    <row r="439" spans="1:11" x14ac:dyDescent="0.25">
      <c r="A439" s="27" t="s">
        <v>470</v>
      </c>
      <c r="B439" s="28">
        <v>30324.5</v>
      </c>
      <c r="C439" s="20">
        <f t="shared" si="24"/>
        <v>5.6353222184717697E-4</v>
      </c>
      <c r="D439" s="22">
        <f>IFERROR(SUM($C$2:C439),"")</f>
        <v>0.97432833325827395</v>
      </c>
      <c r="E439" s="23" t="str">
        <f t="shared" si="25"/>
        <v>ВС</v>
      </c>
      <c r="F439" s="23" t="str">
        <f t="shared" si="26"/>
        <v>C</v>
      </c>
      <c r="G439" s="23" t="str">
        <f t="shared" si="27"/>
        <v>C</v>
      </c>
      <c r="H439" s="24"/>
      <c r="I439" s="24"/>
      <c r="J439" s="24"/>
      <c r="K439" s="24"/>
    </row>
    <row r="440" spans="1:11" x14ac:dyDescent="0.25">
      <c r="A440" s="27" t="s">
        <v>471</v>
      </c>
      <c r="B440" s="28">
        <v>30187.25</v>
      </c>
      <c r="C440" s="20">
        <f t="shared" si="24"/>
        <v>5.6098165061109636E-4</v>
      </c>
      <c r="D440" s="22">
        <f>IFERROR(SUM($C$2:C440),"")</f>
        <v>0.97488931490888509</v>
      </c>
      <c r="E440" s="23" t="str">
        <f t="shared" si="25"/>
        <v>ВС</v>
      </c>
      <c r="F440" s="23" t="str">
        <f t="shared" si="26"/>
        <v>C</v>
      </c>
      <c r="G440" s="23" t="str">
        <f t="shared" si="27"/>
        <v>C</v>
      </c>
      <c r="H440" s="24"/>
      <c r="I440" s="24"/>
      <c r="J440" s="24"/>
      <c r="K440" s="24"/>
    </row>
    <row r="441" spans="1:11" x14ac:dyDescent="0.25">
      <c r="A441" s="27" t="s">
        <v>472</v>
      </c>
      <c r="B441" s="28">
        <v>30051</v>
      </c>
      <c r="C441" s="20">
        <f t="shared" si="24"/>
        <v>5.5844966277199997E-4</v>
      </c>
      <c r="D441" s="22">
        <f>IFERROR(SUM($C$2:C441),"")</f>
        <v>0.97544776457165705</v>
      </c>
      <c r="E441" s="23" t="str">
        <f t="shared" si="25"/>
        <v>ВС</v>
      </c>
      <c r="F441" s="23" t="str">
        <f t="shared" si="26"/>
        <v>C</v>
      </c>
      <c r="G441" s="23" t="str">
        <f t="shared" si="27"/>
        <v>C</v>
      </c>
      <c r="H441" s="24"/>
      <c r="I441" s="24"/>
      <c r="J441" s="24"/>
      <c r="K441" s="24"/>
    </row>
    <row r="442" spans="1:11" x14ac:dyDescent="0.25">
      <c r="A442" s="27" t="s">
        <v>473</v>
      </c>
      <c r="B442" s="28">
        <v>30027.15</v>
      </c>
      <c r="C442" s="20">
        <f t="shared" si="24"/>
        <v>5.5800644875392703E-4</v>
      </c>
      <c r="D442" s="22">
        <f>IFERROR(SUM($C$2:C442),"")</f>
        <v>0.97600577102041097</v>
      </c>
      <c r="E442" s="23" t="str">
        <f t="shared" si="25"/>
        <v>ВС</v>
      </c>
      <c r="F442" s="23" t="str">
        <f t="shared" si="26"/>
        <v>C</v>
      </c>
      <c r="G442" s="23" t="str">
        <f t="shared" si="27"/>
        <v>C</v>
      </c>
      <c r="H442" s="24"/>
      <c r="I442" s="24"/>
      <c r="J442" s="24"/>
      <c r="K442" s="24"/>
    </row>
    <row r="443" spans="1:11" x14ac:dyDescent="0.25">
      <c r="A443" s="27" t="s">
        <v>474</v>
      </c>
      <c r="B443" s="28">
        <v>29985.1</v>
      </c>
      <c r="C443" s="20">
        <f t="shared" si="24"/>
        <v>5.5722501691074164E-4</v>
      </c>
      <c r="D443" s="22">
        <f>IFERROR(SUM($C$2:C443),"")</f>
        <v>0.97656299603732166</v>
      </c>
      <c r="E443" s="23" t="str">
        <f t="shared" si="25"/>
        <v>ВС</v>
      </c>
      <c r="F443" s="23" t="str">
        <f t="shared" si="26"/>
        <v>C</v>
      </c>
      <c r="G443" s="23" t="str">
        <f t="shared" si="27"/>
        <v>C</v>
      </c>
      <c r="H443" s="24"/>
      <c r="I443" s="24"/>
      <c r="J443" s="24"/>
      <c r="K443" s="24"/>
    </row>
    <row r="444" spans="1:11" x14ac:dyDescent="0.25">
      <c r="A444" s="27" t="s">
        <v>475</v>
      </c>
      <c r="B444" s="28">
        <v>29851.9</v>
      </c>
      <c r="C444" s="20">
        <f t="shared" si="24"/>
        <v>5.5474970843244703E-4</v>
      </c>
      <c r="D444" s="22">
        <f>IFERROR(SUM($C$2:C444),"")</f>
        <v>0.97711774574575416</v>
      </c>
      <c r="E444" s="23" t="str">
        <f t="shared" si="25"/>
        <v>ВС</v>
      </c>
      <c r="F444" s="23" t="str">
        <f t="shared" si="26"/>
        <v>C</v>
      </c>
      <c r="G444" s="23" t="str">
        <f t="shared" si="27"/>
        <v>C</v>
      </c>
      <c r="H444" s="24"/>
      <c r="I444" s="24"/>
      <c r="J444" s="24"/>
      <c r="K444" s="24"/>
    </row>
    <row r="445" spans="1:11" x14ac:dyDescent="0.25">
      <c r="A445" s="27" t="s">
        <v>476</v>
      </c>
      <c r="B445" s="28">
        <v>29803.5</v>
      </c>
      <c r="C445" s="20">
        <f t="shared" si="24"/>
        <v>5.5385027201841207E-4</v>
      </c>
      <c r="D445" s="22">
        <f>IFERROR(SUM($C$2:C445),"")</f>
        <v>0.97767159601777254</v>
      </c>
      <c r="E445" s="23" t="str">
        <f t="shared" si="25"/>
        <v>ВС</v>
      </c>
      <c r="F445" s="23" t="str">
        <f t="shared" si="26"/>
        <v>C</v>
      </c>
      <c r="G445" s="23" t="str">
        <f t="shared" si="27"/>
        <v>C</v>
      </c>
      <c r="H445" s="24"/>
      <c r="I445" s="24"/>
      <c r="J445" s="24"/>
      <c r="K445" s="24"/>
    </row>
    <row r="446" spans="1:11" x14ac:dyDescent="0.25">
      <c r="A446" s="27" t="s">
        <v>477</v>
      </c>
      <c r="B446" s="28">
        <v>29699.15</v>
      </c>
      <c r="C446" s="20">
        <f t="shared" si="24"/>
        <v>5.5191109454311149E-4</v>
      </c>
      <c r="D446" s="22">
        <f>IFERROR(SUM($C$2:C446),"")</f>
        <v>0.97822350711231565</v>
      </c>
      <c r="E446" s="23" t="str">
        <f t="shared" si="25"/>
        <v>ВС</v>
      </c>
      <c r="F446" s="23" t="str">
        <f t="shared" si="26"/>
        <v>C</v>
      </c>
      <c r="G446" s="23" t="str">
        <f t="shared" si="27"/>
        <v>C</v>
      </c>
      <c r="H446" s="24"/>
      <c r="I446" s="24"/>
      <c r="J446" s="24"/>
      <c r="K446" s="24"/>
    </row>
    <row r="447" spans="1:11" x14ac:dyDescent="0.25">
      <c r="A447" s="27" t="s">
        <v>478</v>
      </c>
      <c r="B447" s="28">
        <v>29029.35</v>
      </c>
      <c r="C447" s="20">
        <f t="shared" si="24"/>
        <v>5.3946393524309869E-4</v>
      </c>
      <c r="D447" s="22">
        <f>IFERROR(SUM($C$2:C447),"")</f>
        <v>0.97876297104755872</v>
      </c>
      <c r="E447" s="23" t="str">
        <f t="shared" si="25"/>
        <v>ВС</v>
      </c>
      <c r="F447" s="23" t="str">
        <f t="shared" si="26"/>
        <v>C</v>
      </c>
      <c r="G447" s="23" t="str">
        <f t="shared" si="27"/>
        <v>C</v>
      </c>
      <c r="H447" s="24"/>
      <c r="I447" s="24"/>
      <c r="J447" s="24"/>
      <c r="K447" s="24"/>
    </row>
    <row r="448" spans="1:11" x14ac:dyDescent="0.25">
      <c r="A448" s="27" t="s">
        <v>479</v>
      </c>
      <c r="B448" s="28">
        <v>29024.2</v>
      </c>
      <c r="C448" s="20">
        <f t="shared" si="24"/>
        <v>5.3936823074863009E-4</v>
      </c>
      <c r="D448" s="22">
        <f>IFERROR(SUM($C$2:C448),"")</f>
        <v>0.97930233927830734</v>
      </c>
      <c r="E448" s="23" t="str">
        <f t="shared" si="25"/>
        <v>ВС</v>
      </c>
      <c r="F448" s="23" t="str">
        <f t="shared" si="26"/>
        <v>C</v>
      </c>
      <c r="G448" s="23" t="str">
        <f t="shared" si="27"/>
        <v>C</v>
      </c>
      <c r="H448" s="24"/>
      <c r="I448" s="24"/>
      <c r="J448" s="24"/>
      <c r="K448" s="24"/>
    </row>
    <row r="449" spans="1:11" x14ac:dyDescent="0.25">
      <c r="A449" s="27" t="s">
        <v>480</v>
      </c>
      <c r="B449" s="28">
        <v>29004.45</v>
      </c>
      <c r="C449" s="20">
        <f t="shared" si="24"/>
        <v>5.3900120865819229E-4</v>
      </c>
      <c r="D449" s="22">
        <f>IFERROR(SUM($C$2:C449),"")</f>
        <v>0.97984134048696558</v>
      </c>
      <c r="E449" s="23" t="str">
        <f t="shared" si="25"/>
        <v>ВС</v>
      </c>
      <c r="F449" s="23" t="str">
        <f t="shared" si="26"/>
        <v>C</v>
      </c>
      <c r="G449" s="23" t="str">
        <f t="shared" si="27"/>
        <v>C</v>
      </c>
      <c r="H449" s="24"/>
      <c r="I449" s="24"/>
      <c r="J449" s="24"/>
      <c r="K449" s="24"/>
    </row>
    <row r="450" spans="1:11" x14ac:dyDescent="0.25">
      <c r="A450" s="27" t="s">
        <v>481</v>
      </c>
      <c r="B450" s="28">
        <v>29003</v>
      </c>
      <c r="C450" s="20">
        <f t="shared" si="24"/>
        <v>5.389742627325652E-4</v>
      </c>
      <c r="D450" s="22">
        <f>IFERROR(SUM($C$2:C450),"")</f>
        <v>0.98038031474969811</v>
      </c>
      <c r="E450" s="23" t="str">
        <f t="shared" si="25"/>
        <v>ВС</v>
      </c>
      <c r="F450" s="23" t="str">
        <f t="shared" si="26"/>
        <v>C</v>
      </c>
      <c r="G450" s="23" t="str">
        <f t="shared" si="27"/>
        <v>C</v>
      </c>
      <c r="H450" s="24"/>
      <c r="I450" s="24"/>
      <c r="J450" s="24"/>
      <c r="K450" s="24"/>
    </row>
    <row r="451" spans="1:11" x14ac:dyDescent="0.25">
      <c r="A451" s="27" t="s">
        <v>482</v>
      </c>
      <c r="B451" s="28">
        <v>28981.7</v>
      </c>
      <c r="C451" s="20">
        <f t="shared" ref="C451:C501" si="28">IFERROR(B451/$I$1,"")</f>
        <v>5.3857843637680183E-4</v>
      </c>
      <c r="D451" s="22">
        <f>IFERROR(SUM($C$2:C451),"")</f>
        <v>0.98091889318607495</v>
      </c>
      <c r="E451" s="23" t="str">
        <f t="shared" ref="E451:E501" si="29">IFERROR(IF(D451&lt;=$I$4,$H$4,"ВС"),"")</f>
        <v>ВС</v>
      </c>
      <c r="F451" s="23" t="str">
        <f t="shared" ref="F451:F501" si="30">IFERROR(IF(D451&gt;$I$5,$H$6,$H$5),"")</f>
        <v>C</v>
      </c>
      <c r="G451" s="23" t="str">
        <f t="shared" ref="G451:G501" si="31">IFERROR(IF(E451=$H$4,E451,F451),"")</f>
        <v>C</v>
      </c>
      <c r="H451" s="24"/>
      <c r="I451" s="24"/>
      <c r="J451" s="24"/>
      <c r="K451" s="24"/>
    </row>
    <row r="452" spans="1:11" x14ac:dyDescent="0.25">
      <c r="A452" s="27" t="s">
        <v>483</v>
      </c>
      <c r="B452" s="28">
        <v>28917.7</v>
      </c>
      <c r="C452" s="20">
        <f t="shared" si="28"/>
        <v>5.3738909896981345E-4</v>
      </c>
      <c r="D452" s="22">
        <f>IFERROR(SUM($C$2:C452),"")</f>
        <v>0.98145628228504478</v>
      </c>
      <c r="E452" s="23" t="str">
        <f t="shared" si="29"/>
        <v>ВС</v>
      </c>
      <c r="F452" s="23" t="str">
        <f t="shared" si="30"/>
        <v>C</v>
      </c>
      <c r="G452" s="23" t="str">
        <f t="shared" si="31"/>
        <v>C</v>
      </c>
      <c r="H452" s="24"/>
      <c r="I452" s="24"/>
      <c r="J452" s="24"/>
      <c r="K452" s="24"/>
    </row>
    <row r="453" spans="1:11" x14ac:dyDescent="0.25">
      <c r="A453" s="27" t="s">
        <v>484</v>
      </c>
      <c r="B453" s="28">
        <v>28756.2</v>
      </c>
      <c r="C453" s="20">
        <f t="shared" si="28"/>
        <v>5.3438788035686617E-4</v>
      </c>
      <c r="D453" s="22">
        <f>IFERROR(SUM($C$2:C453),"")</f>
        <v>0.98199067016540165</v>
      </c>
      <c r="E453" s="23" t="str">
        <f t="shared" si="29"/>
        <v>ВС</v>
      </c>
      <c r="F453" s="23" t="str">
        <f t="shared" si="30"/>
        <v>C</v>
      </c>
      <c r="G453" s="23" t="str">
        <f t="shared" si="31"/>
        <v>C</v>
      </c>
      <c r="H453" s="24"/>
      <c r="I453" s="24"/>
      <c r="J453" s="24"/>
      <c r="K453" s="24"/>
    </row>
    <row r="454" spans="1:11" x14ac:dyDescent="0.25">
      <c r="A454" s="27" t="s">
        <v>485</v>
      </c>
      <c r="B454" s="28">
        <v>28357.05</v>
      </c>
      <c r="C454" s="20">
        <f t="shared" si="28"/>
        <v>5.2697031745062533E-4</v>
      </c>
      <c r="D454" s="22">
        <f>IFERROR(SUM($C$2:C454),"")</f>
        <v>0.98251764048285228</v>
      </c>
      <c r="E454" s="23" t="str">
        <f t="shared" si="29"/>
        <v>ВС</v>
      </c>
      <c r="F454" s="23" t="str">
        <f t="shared" si="30"/>
        <v>C</v>
      </c>
      <c r="G454" s="23" t="str">
        <f t="shared" si="31"/>
        <v>C</v>
      </c>
      <c r="H454" s="24"/>
      <c r="I454" s="24"/>
      <c r="J454" s="24"/>
      <c r="K454" s="24"/>
    </row>
    <row r="455" spans="1:11" x14ac:dyDescent="0.25">
      <c r="A455" s="27" t="s">
        <v>486</v>
      </c>
      <c r="B455" s="28">
        <v>28344.2</v>
      </c>
      <c r="C455" s="20">
        <f t="shared" si="28"/>
        <v>5.2673152079937846E-4</v>
      </c>
      <c r="D455" s="22">
        <f>IFERROR(SUM($C$2:C455),"")</f>
        <v>0.98304437200365169</v>
      </c>
      <c r="E455" s="23" t="str">
        <f t="shared" si="29"/>
        <v>ВС</v>
      </c>
      <c r="F455" s="23" t="str">
        <f t="shared" si="30"/>
        <v>C</v>
      </c>
      <c r="G455" s="23" t="str">
        <f t="shared" si="31"/>
        <v>C</v>
      </c>
      <c r="H455" s="24"/>
      <c r="I455" s="24"/>
      <c r="J455" s="24"/>
      <c r="K455" s="24"/>
    </row>
    <row r="456" spans="1:11" x14ac:dyDescent="0.25">
      <c r="A456" s="27" t="s">
        <v>487</v>
      </c>
      <c r="B456" s="28">
        <v>28175.200000000001</v>
      </c>
      <c r="C456" s="20">
        <f t="shared" si="28"/>
        <v>5.2359092670904977E-4</v>
      </c>
      <c r="D456" s="22">
        <f>IFERROR(SUM($C$2:C456),"")</f>
        <v>0.98356796293036075</v>
      </c>
      <c r="E456" s="23" t="str">
        <f t="shared" si="29"/>
        <v>ВС</v>
      </c>
      <c r="F456" s="23" t="str">
        <f t="shared" si="30"/>
        <v>C</v>
      </c>
      <c r="G456" s="23" t="str">
        <f t="shared" si="31"/>
        <v>C</v>
      </c>
      <c r="H456" s="24"/>
      <c r="I456" s="24"/>
      <c r="J456" s="24"/>
      <c r="K456" s="24"/>
    </row>
    <row r="457" spans="1:11" x14ac:dyDescent="0.25">
      <c r="A457" s="27" t="s">
        <v>488</v>
      </c>
      <c r="B457" s="28">
        <v>28169.599999999999</v>
      </c>
      <c r="C457" s="20">
        <f t="shared" si="28"/>
        <v>5.234868596859382E-4</v>
      </c>
      <c r="D457" s="22">
        <f>IFERROR(SUM($C$2:C457),"")</f>
        <v>0.9840914497900467</v>
      </c>
      <c r="E457" s="23" t="str">
        <f t="shared" si="29"/>
        <v>ВС</v>
      </c>
      <c r="F457" s="23" t="str">
        <f t="shared" si="30"/>
        <v>C</v>
      </c>
      <c r="G457" s="23" t="str">
        <f t="shared" si="31"/>
        <v>C</v>
      </c>
      <c r="H457" s="24"/>
      <c r="I457" s="24"/>
      <c r="J457" s="24"/>
      <c r="K457" s="24"/>
    </row>
    <row r="458" spans="1:11" x14ac:dyDescent="0.25">
      <c r="A458" s="27" t="s">
        <v>489</v>
      </c>
      <c r="B458" s="28">
        <v>27872.3</v>
      </c>
      <c r="C458" s="20">
        <f t="shared" si="28"/>
        <v>5.179620157625375E-4</v>
      </c>
      <c r="D458" s="22">
        <f>IFERROR(SUM($C$2:C458),"")</f>
        <v>0.98460941180580919</v>
      </c>
      <c r="E458" s="23" t="str">
        <f t="shared" si="29"/>
        <v>ВС</v>
      </c>
      <c r="F458" s="23" t="str">
        <f t="shared" si="30"/>
        <v>C</v>
      </c>
      <c r="G458" s="23" t="str">
        <f t="shared" si="31"/>
        <v>C</v>
      </c>
      <c r="H458" s="24"/>
      <c r="I458" s="24"/>
      <c r="J458" s="24"/>
      <c r="K458" s="24"/>
    </row>
    <row r="459" spans="1:11" x14ac:dyDescent="0.25">
      <c r="A459" s="27" t="s">
        <v>490</v>
      </c>
      <c r="B459" s="28">
        <v>26475.3</v>
      </c>
      <c r="C459" s="20">
        <f t="shared" si="28"/>
        <v>4.9200101017561918E-4</v>
      </c>
      <c r="D459" s="22">
        <f>IFERROR(SUM($C$2:C459),"")</f>
        <v>0.98510141281598484</v>
      </c>
      <c r="E459" s="23" t="str">
        <f t="shared" si="29"/>
        <v>ВС</v>
      </c>
      <c r="F459" s="23" t="str">
        <f t="shared" si="30"/>
        <v>C</v>
      </c>
      <c r="G459" s="23" t="str">
        <f t="shared" si="31"/>
        <v>C</v>
      </c>
      <c r="H459" s="24"/>
      <c r="I459" s="24"/>
      <c r="J459" s="24"/>
      <c r="K459" s="24"/>
    </row>
    <row r="460" spans="1:11" x14ac:dyDescent="0.25">
      <c r="A460" s="27" t="s">
        <v>491</v>
      </c>
      <c r="B460" s="28">
        <v>26427</v>
      </c>
      <c r="C460" s="20">
        <f t="shared" si="28"/>
        <v>4.911034321012826E-4</v>
      </c>
      <c r="D460" s="22">
        <f>IFERROR(SUM($C$2:C460),"")</f>
        <v>0.98559251624808608</v>
      </c>
      <c r="E460" s="23" t="str">
        <f t="shared" si="29"/>
        <v>ВС</v>
      </c>
      <c r="F460" s="23" t="str">
        <f t="shared" si="30"/>
        <v>C</v>
      </c>
      <c r="G460" s="23" t="str">
        <f t="shared" si="31"/>
        <v>C</v>
      </c>
      <c r="H460" s="24"/>
      <c r="I460" s="24"/>
      <c r="J460" s="24"/>
      <c r="K460" s="24"/>
    </row>
    <row r="461" spans="1:11" x14ac:dyDescent="0.25">
      <c r="A461" s="27" t="s">
        <v>492</v>
      </c>
      <c r="B461" s="28">
        <v>26386.1</v>
      </c>
      <c r="C461" s="20">
        <f t="shared" si="28"/>
        <v>4.9034337116462905E-4</v>
      </c>
      <c r="D461" s="22">
        <f>IFERROR(SUM($C$2:C461),"")</f>
        <v>0.98608285961925068</v>
      </c>
      <c r="E461" s="23" t="str">
        <f t="shared" si="29"/>
        <v>ВС</v>
      </c>
      <c r="F461" s="23" t="str">
        <f t="shared" si="30"/>
        <v>C</v>
      </c>
      <c r="G461" s="23" t="str">
        <f t="shared" si="31"/>
        <v>C</v>
      </c>
      <c r="H461" s="24"/>
      <c r="I461" s="24"/>
      <c r="J461" s="24"/>
      <c r="K461" s="24"/>
    </row>
    <row r="462" spans="1:11" x14ac:dyDescent="0.25">
      <c r="A462" s="27" t="s">
        <v>493</v>
      </c>
      <c r="B462" s="28">
        <v>26361.5</v>
      </c>
      <c r="C462" s="20">
        <f t="shared" si="28"/>
        <v>4.8988621959881789E-4</v>
      </c>
      <c r="D462" s="22">
        <f>IFERROR(SUM($C$2:C462),"")</f>
        <v>0.98657274583884946</v>
      </c>
      <c r="E462" s="23" t="str">
        <f t="shared" si="29"/>
        <v>ВС</v>
      </c>
      <c r="F462" s="23" t="str">
        <f t="shared" si="30"/>
        <v>C</v>
      </c>
      <c r="G462" s="23" t="str">
        <f t="shared" si="31"/>
        <v>C</v>
      </c>
      <c r="H462" s="24"/>
      <c r="I462" s="24"/>
      <c r="J462" s="24"/>
      <c r="K462" s="24"/>
    </row>
    <row r="463" spans="1:11" x14ac:dyDescent="0.25">
      <c r="A463" s="27" t="s">
        <v>494</v>
      </c>
      <c r="B463" s="28">
        <v>26287.8</v>
      </c>
      <c r="C463" s="20">
        <f t="shared" si="28"/>
        <v>4.885166232410828E-4</v>
      </c>
      <c r="D463" s="22">
        <f>IFERROR(SUM($C$2:C463),"")</f>
        <v>0.98706126246209058</v>
      </c>
      <c r="E463" s="23" t="str">
        <f t="shared" si="29"/>
        <v>ВС</v>
      </c>
      <c r="F463" s="23" t="str">
        <f t="shared" si="30"/>
        <v>C</v>
      </c>
      <c r="G463" s="23" t="str">
        <f t="shared" si="31"/>
        <v>C</v>
      </c>
      <c r="H463" s="24"/>
      <c r="I463" s="24"/>
      <c r="J463" s="24"/>
      <c r="K463" s="24"/>
    </row>
    <row r="464" spans="1:11" x14ac:dyDescent="0.25">
      <c r="A464" s="27" t="s">
        <v>495</v>
      </c>
      <c r="B464" s="28">
        <v>25978.45</v>
      </c>
      <c r="C464" s="20">
        <f t="shared" si="28"/>
        <v>4.8276784938402264E-4</v>
      </c>
      <c r="D464" s="22">
        <f>IFERROR(SUM($C$2:C464),"")</f>
        <v>0.98754403031147464</v>
      </c>
      <c r="E464" s="23" t="str">
        <f t="shared" si="29"/>
        <v>ВС</v>
      </c>
      <c r="F464" s="23" t="str">
        <f t="shared" si="30"/>
        <v>C</v>
      </c>
      <c r="G464" s="23" t="str">
        <f t="shared" si="31"/>
        <v>C</v>
      </c>
      <c r="H464" s="24"/>
      <c r="I464" s="24"/>
      <c r="J464" s="24"/>
      <c r="K464" s="24"/>
    </row>
    <row r="465" spans="1:11" x14ac:dyDescent="0.25">
      <c r="A465" s="27" t="s">
        <v>496</v>
      </c>
      <c r="B465" s="28">
        <v>25328.45</v>
      </c>
      <c r="C465" s="20">
        <f t="shared" si="28"/>
        <v>4.7068864134429682E-4</v>
      </c>
      <c r="D465" s="22">
        <f>IFERROR(SUM($C$2:C465),"")</f>
        <v>0.98801471895281889</v>
      </c>
      <c r="E465" s="23" t="str">
        <f t="shared" si="29"/>
        <v>ВС</v>
      </c>
      <c r="F465" s="23" t="str">
        <f t="shared" si="30"/>
        <v>C</v>
      </c>
      <c r="G465" s="23" t="str">
        <f t="shared" si="31"/>
        <v>C</v>
      </c>
      <c r="H465" s="24"/>
      <c r="I465" s="24"/>
      <c r="J465" s="24"/>
      <c r="K465" s="24"/>
    </row>
    <row r="466" spans="1:11" x14ac:dyDescent="0.25">
      <c r="A466" s="27" t="s">
        <v>497</v>
      </c>
      <c r="B466" s="28">
        <v>25025</v>
      </c>
      <c r="C466" s="20">
        <f t="shared" si="28"/>
        <v>4.6504950952944325E-4</v>
      </c>
      <c r="D466" s="22">
        <f>IFERROR(SUM($C$2:C466),"")</f>
        <v>0.98847976846234831</v>
      </c>
      <c r="E466" s="23" t="str">
        <f t="shared" si="29"/>
        <v>ВС</v>
      </c>
      <c r="F466" s="23" t="str">
        <f t="shared" si="30"/>
        <v>C</v>
      </c>
      <c r="G466" s="23" t="str">
        <f t="shared" si="31"/>
        <v>C</v>
      </c>
      <c r="H466" s="24"/>
      <c r="I466" s="24"/>
      <c r="J466" s="24"/>
      <c r="K466" s="24"/>
    </row>
    <row r="467" spans="1:11" x14ac:dyDescent="0.25">
      <c r="A467" s="27" t="s">
        <v>498</v>
      </c>
      <c r="B467" s="28">
        <v>24931.4</v>
      </c>
      <c r="C467" s="20">
        <f t="shared" si="28"/>
        <v>4.6331010357172279E-4</v>
      </c>
      <c r="D467" s="22">
        <f>IFERROR(SUM($C$2:C467),"")</f>
        <v>0.98894307856592001</v>
      </c>
      <c r="E467" s="23" t="str">
        <f t="shared" si="29"/>
        <v>ВС</v>
      </c>
      <c r="F467" s="23" t="str">
        <f t="shared" si="30"/>
        <v>C</v>
      </c>
      <c r="G467" s="23" t="str">
        <f t="shared" si="31"/>
        <v>C</v>
      </c>
      <c r="H467" s="24"/>
      <c r="I467" s="24"/>
      <c r="J467" s="24"/>
      <c r="K467" s="24"/>
    </row>
    <row r="468" spans="1:11" x14ac:dyDescent="0.25">
      <c r="A468" s="27" t="s">
        <v>499</v>
      </c>
      <c r="B468" s="28">
        <v>24719.9</v>
      </c>
      <c r="C468" s="20">
        <f t="shared" si="28"/>
        <v>4.5937971510956585E-4</v>
      </c>
      <c r="D468" s="22">
        <f>IFERROR(SUM($C$2:C468),"")</f>
        <v>0.98940245828102957</v>
      </c>
      <c r="E468" s="23" t="str">
        <f t="shared" si="29"/>
        <v>ВС</v>
      </c>
      <c r="F468" s="23" t="str">
        <f t="shared" si="30"/>
        <v>C</v>
      </c>
      <c r="G468" s="23" t="str">
        <f t="shared" si="31"/>
        <v>C</v>
      </c>
      <c r="H468" s="24"/>
      <c r="I468" s="24"/>
      <c r="J468" s="24"/>
      <c r="K468" s="24"/>
    </row>
    <row r="469" spans="1:11" x14ac:dyDescent="0.25">
      <c r="A469" s="27" t="s">
        <v>500</v>
      </c>
      <c r="B469" s="28">
        <v>24522.7</v>
      </c>
      <c r="C469" s="20">
        <f t="shared" si="28"/>
        <v>4.5571506922428286E-4</v>
      </c>
      <c r="D469" s="22">
        <f>IFERROR(SUM($C$2:C469),"")</f>
        <v>0.98985817335025383</v>
      </c>
      <c r="E469" s="23" t="str">
        <f t="shared" si="29"/>
        <v>ВС</v>
      </c>
      <c r="F469" s="23" t="str">
        <f t="shared" si="30"/>
        <v>C</v>
      </c>
      <c r="G469" s="23" t="str">
        <f t="shared" si="31"/>
        <v>C</v>
      </c>
      <c r="H469" s="24"/>
      <c r="I469" s="24"/>
      <c r="J469" s="24"/>
      <c r="K469" s="24"/>
    </row>
    <row r="470" spans="1:11" x14ac:dyDescent="0.25">
      <c r="A470" s="27" t="s">
        <v>501</v>
      </c>
      <c r="B470" s="28">
        <v>23727.4</v>
      </c>
      <c r="C470" s="20">
        <f t="shared" si="28"/>
        <v>4.4093569360275378E-4</v>
      </c>
      <c r="D470" s="22">
        <f>IFERROR(SUM($C$2:C470),"")</f>
        <v>0.99029910904385654</v>
      </c>
      <c r="E470" s="23" t="str">
        <f t="shared" si="29"/>
        <v>ВС</v>
      </c>
      <c r="F470" s="23" t="str">
        <f t="shared" si="30"/>
        <v>C</v>
      </c>
      <c r="G470" s="23" t="str">
        <f t="shared" si="31"/>
        <v>C</v>
      </c>
      <c r="H470" s="24"/>
      <c r="I470" s="24"/>
      <c r="J470" s="24"/>
      <c r="K470" s="24"/>
    </row>
    <row r="471" spans="1:11" x14ac:dyDescent="0.25">
      <c r="A471" s="27" t="s">
        <v>502</v>
      </c>
      <c r="B471" s="28">
        <v>22984.5</v>
      </c>
      <c r="C471" s="20">
        <f t="shared" si="28"/>
        <v>4.2713008798319637E-4</v>
      </c>
      <c r="D471" s="22">
        <f>IFERROR(SUM($C$2:C471),"")</f>
        <v>0.99072623913183977</v>
      </c>
      <c r="E471" s="23" t="str">
        <f t="shared" si="29"/>
        <v>ВС</v>
      </c>
      <c r="F471" s="23" t="str">
        <f t="shared" si="30"/>
        <v>C</v>
      </c>
      <c r="G471" s="23" t="str">
        <f t="shared" si="31"/>
        <v>C</v>
      </c>
      <c r="H471" s="24"/>
      <c r="I471" s="24"/>
      <c r="J471" s="24"/>
      <c r="K471" s="24"/>
    </row>
    <row r="472" spans="1:11" x14ac:dyDescent="0.25">
      <c r="A472" s="27" t="s">
        <v>503</v>
      </c>
      <c r="B472" s="28">
        <v>22522.5</v>
      </c>
      <c r="C472" s="20">
        <f t="shared" si="28"/>
        <v>4.1854455857649893E-4</v>
      </c>
      <c r="D472" s="22">
        <f>IFERROR(SUM($C$2:C472),"")</f>
        <v>0.99114478369041625</v>
      </c>
      <c r="E472" s="23" t="str">
        <f t="shared" si="29"/>
        <v>ВС</v>
      </c>
      <c r="F472" s="23" t="str">
        <f t="shared" si="30"/>
        <v>C</v>
      </c>
      <c r="G472" s="23" t="str">
        <f t="shared" si="31"/>
        <v>C</v>
      </c>
      <c r="H472" s="24"/>
      <c r="I472" s="24"/>
      <c r="J472" s="24"/>
      <c r="K472" s="24"/>
    </row>
    <row r="473" spans="1:11" x14ac:dyDescent="0.25">
      <c r="A473" s="27" t="s">
        <v>504</v>
      </c>
      <c r="B473" s="28">
        <v>22483.3</v>
      </c>
      <c r="C473" s="20">
        <f t="shared" si="28"/>
        <v>4.1781608941471852E-4</v>
      </c>
      <c r="D473" s="22">
        <f>IFERROR(SUM($C$2:C473),"")</f>
        <v>0.99156259977983097</v>
      </c>
      <c r="E473" s="23" t="str">
        <f t="shared" si="29"/>
        <v>ВС</v>
      </c>
      <c r="F473" s="23" t="str">
        <f t="shared" si="30"/>
        <v>C</v>
      </c>
      <c r="G473" s="23" t="str">
        <f t="shared" si="31"/>
        <v>C</v>
      </c>
      <c r="H473" s="24"/>
      <c r="I473" s="24"/>
      <c r="J473" s="24"/>
      <c r="K473" s="24"/>
    </row>
    <row r="474" spans="1:11" x14ac:dyDescent="0.25">
      <c r="A474" s="27" t="s">
        <v>505</v>
      </c>
      <c r="B474" s="28">
        <v>22164.85</v>
      </c>
      <c r="C474" s="20">
        <f t="shared" si="28"/>
        <v>4.1189820664510208E-4</v>
      </c>
      <c r="D474" s="22">
        <f>IFERROR(SUM($C$2:C474),"")</f>
        <v>0.99197449798647608</v>
      </c>
      <c r="E474" s="23" t="str">
        <f t="shared" si="29"/>
        <v>ВС</v>
      </c>
      <c r="F474" s="23" t="str">
        <f t="shared" si="30"/>
        <v>C</v>
      </c>
      <c r="G474" s="23" t="str">
        <f t="shared" si="31"/>
        <v>C</v>
      </c>
      <c r="H474" s="24"/>
      <c r="I474" s="24"/>
      <c r="J474" s="24"/>
      <c r="K474" s="24"/>
    </row>
    <row r="475" spans="1:11" x14ac:dyDescent="0.25">
      <c r="A475" s="27" t="s">
        <v>506</v>
      </c>
      <c r="B475" s="28">
        <v>21428.799999999999</v>
      </c>
      <c r="C475" s="20">
        <f t="shared" si="28"/>
        <v>3.9821989729488645E-4</v>
      </c>
      <c r="D475" s="22">
        <f>IFERROR(SUM($C$2:C475),"")</f>
        <v>0.99237271788377102</v>
      </c>
      <c r="E475" s="23" t="str">
        <f t="shared" si="29"/>
        <v>ВС</v>
      </c>
      <c r="F475" s="23" t="str">
        <f t="shared" si="30"/>
        <v>C</v>
      </c>
      <c r="G475" s="23" t="str">
        <f t="shared" si="31"/>
        <v>C</v>
      </c>
      <c r="H475" s="24"/>
      <c r="I475" s="24"/>
      <c r="J475" s="24"/>
      <c r="K475" s="24"/>
    </row>
    <row r="476" spans="1:11" x14ac:dyDescent="0.25">
      <c r="A476" s="27" t="s">
        <v>507</v>
      </c>
      <c r="B476" s="28">
        <v>21332.45</v>
      </c>
      <c r="C476" s="20">
        <f t="shared" si="28"/>
        <v>3.9642938699545945E-4</v>
      </c>
      <c r="D476" s="22">
        <f>IFERROR(SUM($C$2:C476),"")</f>
        <v>0.99276914727076648</v>
      </c>
      <c r="E476" s="23" t="str">
        <f t="shared" si="29"/>
        <v>ВС</v>
      </c>
      <c r="F476" s="23" t="str">
        <f t="shared" si="30"/>
        <v>C</v>
      </c>
      <c r="G476" s="23" t="str">
        <f t="shared" si="31"/>
        <v>C</v>
      </c>
      <c r="H476" s="24"/>
      <c r="I476" s="24"/>
      <c r="J476" s="24"/>
      <c r="K476" s="24"/>
    </row>
    <row r="477" spans="1:11" x14ac:dyDescent="0.25">
      <c r="A477" s="27" t="s">
        <v>508</v>
      </c>
      <c r="B477" s="28">
        <v>21203.599999999999</v>
      </c>
      <c r="C477" s="20">
        <f t="shared" si="28"/>
        <v>3.9403491629404604E-4</v>
      </c>
      <c r="D477" s="22">
        <f>IFERROR(SUM($C$2:C477),"")</f>
        <v>0.99316318218706057</v>
      </c>
      <c r="E477" s="23" t="str">
        <f t="shared" si="29"/>
        <v>ВС</v>
      </c>
      <c r="F477" s="23" t="str">
        <f t="shared" si="30"/>
        <v>C</v>
      </c>
      <c r="G477" s="23" t="str">
        <f t="shared" si="31"/>
        <v>C</v>
      </c>
      <c r="H477" s="24"/>
      <c r="I477" s="24"/>
      <c r="J477" s="24"/>
      <c r="K477" s="24"/>
    </row>
    <row r="478" spans="1:11" x14ac:dyDescent="0.25">
      <c r="A478" s="27" t="s">
        <v>509</v>
      </c>
      <c r="B478" s="28">
        <v>20813</v>
      </c>
      <c r="C478" s="20">
        <f t="shared" si="28"/>
        <v>3.8677624143202007E-4</v>
      </c>
      <c r="D478" s="22">
        <f>IFERROR(SUM($C$2:C478),"")</f>
        <v>0.99354995842849259</v>
      </c>
      <c r="E478" s="23" t="str">
        <f t="shared" si="29"/>
        <v>ВС</v>
      </c>
      <c r="F478" s="23" t="str">
        <f t="shared" si="30"/>
        <v>C</v>
      </c>
      <c r="G478" s="23" t="str">
        <f t="shared" si="31"/>
        <v>C</v>
      </c>
      <c r="H478" s="24"/>
      <c r="I478" s="24"/>
      <c r="J478" s="24"/>
      <c r="K478" s="24"/>
    </row>
    <row r="479" spans="1:11" x14ac:dyDescent="0.25">
      <c r="A479" s="27" t="s">
        <v>510</v>
      </c>
      <c r="B479" s="28">
        <v>20458.650000000001</v>
      </c>
      <c r="C479" s="20">
        <f t="shared" si="28"/>
        <v>3.8019121471067116E-4</v>
      </c>
      <c r="D479" s="22">
        <f>IFERROR(SUM($C$2:C479),"")</f>
        <v>0.99393014964320325</v>
      </c>
      <c r="E479" s="23" t="str">
        <f t="shared" si="29"/>
        <v>ВС</v>
      </c>
      <c r="F479" s="23" t="str">
        <f t="shared" si="30"/>
        <v>C</v>
      </c>
      <c r="G479" s="23" t="str">
        <f t="shared" si="31"/>
        <v>C</v>
      </c>
      <c r="H479" s="24"/>
      <c r="I479" s="24"/>
      <c r="J479" s="24"/>
      <c r="K479" s="24"/>
    </row>
    <row r="480" spans="1:11" x14ac:dyDescent="0.25">
      <c r="A480" s="27" t="s">
        <v>511</v>
      </c>
      <c r="B480" s="28">
        <v>20311.349999999999</v>
      </c>
      <c r="C480" s="20">
        <f t="shared" si="28"/>
        <v>3.7745388033489936E-4</v>
      </c>
      <c r="D480" s="22">
        <f>IFERROR(SUM($C$2:C480),"")</f>
        <v>0.9943076035235382</v>
      </c>
      <c r="E480" s="23" t="str">
        <f t="shared" si="29"/>
        <v>ВС</v>
      </c>
      <c r="F480" s="23" t="str">
        <f t="shared" si="30"/>
        <v>C</v>
      </c>
      <c r="G480" s="23" t="str">
        <f t="shared" si="31"/>
        <v>C</v>
      </c>
      <c r="H480" s="24"/>
      <c r="I480" s="24"/>
      <c r="J480" s="24"/>
      <c r="K480" s="24"/>
    </row>
    <row r="481" spans="1:11" x14ac:dyDescent="0.25">
      <c r="A481" s="27" t="s">
        <v>512</v>
      </c>
      <c r="B481" s="28">
        <v>20084.25</v>
      </c>
      <c r="C481" s="20">
        <f t="shared" si="28"/>
        <v>3.7323359087978905E-4</v>
      </c>
      <c r="D481" s="22">
        <f>IFERROR(SUM($C$2:C481),"")</f>
        <v>0.99468083711441801</v>
      </c>
      <c r="E481" s="23" t="str">
        <f t="shared" si="29"/>
        <v>ВС</v>
      </c>
      <c r="F481" s="23" t="str">
        <f t="shared" si="30"/>
        <v>C</v>
      </c>
      <c r="G481" s="23" t="str">
        <f t="shared" si="31"/>
        <v>C</v>
      </c>
      <c r="H481" s="24"/>
      <c r="I481" s="24"/>
      <c r="J481" s="24"/>
      <c r="K481" s="24"/>
    </row>
    <row r="482" spans="1:11" x14ac:dyDescent="0.25">
      <c r="A482" s="27" t="s">
        <v>513</v>
      </c>
      <c r="B482" s="28">
        <v>19979.55</v>
      </c>
      <c r="C482" s="20">
        <f t="shared" si="28"/>
        <v>3.7128790921554398E-4</v>
      </c>
      <c r="D482" s="22">
        <f>IFERROR(SUM($C$2:C482),"")</f>
        <v>0.9950521250236336</v>
      </c>
      <c r="E482" s="23" t="str">
        <f t="shared" si="29"/>
        <v>ВС</v>
      </c>
      <c r="F482" s="23" t="str">
        <f t="shared" si="30"/>
        <v>C</v>
      </c>
      <c r="G482" s="23" t="str">
        <f t="shared" si="31"/>
        <v>C</v>
      </c>
      <c r="H482" s="24"/>
      <c r="I482" s="24"/>
      <c r="J482" s="24"/>
      <c r="K482" s="24"/>
    </row>
    <row r="483" spans="1:11" x14ac:dyDescent="0.25">
      <c r="A483" s="27" t="s">
        <v>514</v>
      </c>
      <c r="B483" s="28">
        <v>19938.599999999999</v>
      </c>
      <c r="C483" s="20">
        <f t="shared" si="28"/>
        <v>3.7052691910904124E-4</v>
      </c>
      <c r="D483" s="22">
        <f>IFERROR(SUM($C$2:C483),"")</f>
        <v>0.9954226519427426</v>
      </c>
      <c r="E483" s="23" t="str">
        <f t="shared" si="29"/>
        <v>ВС</v>
      </c>
      <c r="F483" s="23" t="str">
        <f t="shared" si="30"/>
        <v>C</v>
      </c>
      <c r="G483" s="23" t="str">
        <f t="shared" si="31"/>
        <v>C</v>
      </c>
      <c r="H483" s="24"/>
      <c r="I483" s="24"/>
      <c r="J483" s="24"/>
      <c r="K483" s="24"/>
    </row>
    <row r="484" spans="1:11" x14ac:dyDescent="0.25">
      <c r="A484" s="27" t="s">
        <v>515</v>
      </c>
      <c r="B484" s="28">
        <v>19281.95</v>
      </c>
      <c r="C484" s="20">
        <f t="shared" si="28"/>
        <v>3.5832413147937061E-4</v>
      </c>
      <c r="D484" s="22">
        <f>IFERROR(SUM($C$2:C484),"")</f>
        <v>0.995780976074222</v>
      </c>
      <c r="E484" s="23" t="str">
        <f t="shared" si="29"/>
        <v>ВС</v>
      </c>
      <c r="F484" s="23" t="str">
        <f t="shared" si="30"/>
        <v>C</v>
      </c>
      <c r="G484" s="23" t="str">
        <f t="shared" si="31"/>
        <v>C</v>
      </c>
      <c r="H484" s="24"/>
      <c r="I484" s="24"/>
      <c r="J484" s="24"/>
      <c r="K484" s="24"/>
    </row>
    <row r="485" spans="1:11" x14ac:dyDescent="0.25">
      <c r="A485" s="27" t="s">
        <v>516</v>
      </c>
      <c r="B485" s="28">
        <v>19166.05</v>
      </c>
      <c r="C485" s="20">
        <f t="shared" si="28"/>
        <v>3.5617031576890251E-4</v>
      </c>
      <c r="D485" s="22">
        <f>IFERROR(SUM($C$2:C485),"")</f>
        <v>0.99613714638999096</v>
      </c>
      <c r="E485" s="23" t="str">
        <f t="shared" si="29"/>
        <v>ВС</v>
      </c>
      <c r="F485" s="23" t="str">
        <f t="shared" si="30"/>
        <v>C</v>
      </c>
      <c r="G485" s="23" t="str">
        <f t="shared" si="31"/>
        <v>C</v>
      </c>
      <c r="H485" s="24"/>
      <c r="I485" s="24"/>
      <c r="J485" s="24"/>
      <c r="K485" s="24"/>
    </row>
    <row r="486" spans="1:11" x14ac:dyDescent="0.25">
      <c r="A486" s="27" t="s">
        <v>517</v>
      </c>
      <c r="B486" s="28">
        <v>19016.849999999999</v>
      </c>
      <c r="C486" s="20">
        <f t="shared" si="28"/>
        <v>3.5339767293886086E-4</v>
      </c>
      <c r="D486" s="22">
        <f>IFERROR(SUM($C$2:C486),"")</f>
        <v>0.99649054406292981</v>
      </c>
      <c r="E486" s="23" t="str">
        <f t="shared" si="29"/>
        <v>ВС</v>
      </c>
      <c r="F486" s="23" t="str">
        <f t="shared" si="30"/>
        <v>C</v>
      </c>
      <c r="G486" s="23" t="str">
        <f t="shared" si="31"/>
        <v>C</v>
      </c>
      <c r="H486" s="24"/>
      <c r="I486" s="24"/>
      <c r="J486" s="24"/>
      <c r="K486" s="24"/>
    </row>
    <row r="487" spans="1:11" x14ac:dyDescent="0.25">
      <c r="A487" s="27" t="s">
        <v>518</v>
      </c>
      <c r="B487" s="28">
        <v>17956.5</v>
      </c>
      <c r="C487" s="20">
        <f t="shared" si="28"/>
        <v>3.3369276794667128E-4</v>
      </c>
      <c r="D487" s="22">
        <f>IFERROR(SUM($C$2:C487),"")</f>
        <v>0.99682423683087651</v>
      </c>
      <c r="E487" s="23" t="str">
        <f t="shared" si="29"/>
        <v>ВС</v>
      </c>
      <c r="F487" s="23" t="str">
        <f t="shared" si="30"/>
        <v>C</v>
      </c>
      <c r="G487" s="23" t="str">
        <f t="shared" si="31"/>
        <v>C</v>
      </c>
      <c r="H487" s="24"/>
      <c r="I487" s="24"/>
      <c r="J487" s="24"/>
      <c r="K487" s="24"/>
    </row>
    <row r="488" spans="1:11" x14ac:dyDescent="0.25">
      <c r="A488" s="27" t="s">
        <v>519</v>
      </c>
      <c r="B488" s="28">
        <v>17513.599999999999</v>
      </c>
      <c r="C488" s="20">
        <f t="shared" si="28"/>
        <v>3.2546218142237191E-4</v>
      </c>
      <c r="D488" s="22">
        <f>IFERROR(SUM($C$2:C488),"")</f>
        <v>0.99714969901229888</v>
      </c>
      <c r="E488" s="23" t="str">
        <f t="shared" si="29"/>
        <v>ВС</v>
      </c>
      <c r="F488" s="23" t="str">
        <f t="shared" si="30"/>
        <v>C</v>
      </c>
      <c r="G488" s="23" t="str">
        <f t="shared" si="31"/>
        <v>C</v>
      </c>
      <c r="H488" s="24"/>
      <c r="I488" s="24"/>
      <c r="J488" s="24"/>
      <c r="K488" s="24"/>
    </row>
    <row r="489" spans="1:11" x14ac:dyDescent="0.25">
      <c r="A489" s="27" t="s">
        <v>520</v>
      </c>
      <c r="B489" s="28">
        <v>16434.599999999999</v>
      </c>
      <c r="C489" s="20">
        <f t="shared" si="28"/>
        <v>3.0541069607642707E-4</v>
      </c>
      <c r="D489" s="22">
        <f>IFERROR(SUM($C$2:C489),"")</f>
        <v>0.99745510970837536</v>
      </c>
      <c r="E489" s="23" t="str">
        <f t="shared" si="29"/>
        <v>ВС</v>
      </c>
      <c r="F489" s="23" t="str">
        <f t="shared" si="30"/>
        <v>C</v>
      </c>
      <c r="G489" s="23" t="str">
        <f t="shared" si="31"/>
        <v>C</v>
      </c>
      <c r="H489" s="24"/>
      <c r="I489" s="24"/>
      <c r="J489" s="24"/>
      <c r="K489" s="24"/>
    </row>
    <row r="490" spans="1:11" x14ac:dyDescent="0.25">
      <c r="A490" s="27" t="s">
        <v>521</v>
      </c>
      <c r="B490" s="28">
        <v>15232.7</v>
      </c>
      <c r="C490" s="20">
        <f t="shared" si="28"/>
        <v>2.8307531124112492E-4</v>
      </c>
      <c r="D490" s="22">
        <f>IFERROR(SUM($C$2:C490),"")</f>
        <v>0.99773818501961653</v>
      </c>
      <c r="E490" s="23" t="str">
        <f t="shared" si="29"/>
        <v>ВС</v>
      </c>
      <c r="F490" s="23" t="str">
        <f t="shared" si="30"/>
        <v>C</v>
      </c>
      <c r="G490" s="23" t="str">
        <f t="shared" si="31"/>
        <v>C</v>
      </c>
      <c r="H490" s="24"/>
      <c r="I490" s="24"/>
      <c r="J490" s="24"/>
      <c r="K490" s="24"/>
    </row>
    <row r="491" spans="1:11" x14ac:dyDescent="0.25">
      <c r="A491" s="27" t="s">
        <v>522</v>
      </c>
      <c r="B491" s="28">
        <v>14961.35</v>
      </c>
      <c r="C491" s="20">
        <f t="shared" si="28"/>
        <v>2.7803270646946398E-4</v>
      </c>
      <c r="D491" s="22">
        <f>IFERROR(SUM($C$2:C491),"")</f>
        <v>0.99801621772608595</v>
      </c>
      <c r="E491" s="23" t="str">
        <f t="shared" si="29"/>
        <v>ВС</v>
      </c>
      <c r="F491" s="23" t="str">
        <f t="shared" si="30"/>
        <v>C</v>
      </c>
      <c r="G491" s="23" t="str">
        <f t="shared" si="31"/>
        <v>C</v>
      </c>
      <c r="H491" s="24"/>
      <c r="I491" s="24"/>
      <c r="J491" s="24"/>
      <c r="K491" s="24"/>
    </row>
    <row r="492" spans="1:11" x14ac:dyDescent="0.25">
      <c r="A492" s="27" t="s">
        <v>523</v>
      </c>
      <c r="B492" s="28">
        <v>14940.05</v>
      </c>
      <c r="C492" s="20">
        <f t="shared" si="28"/>
        <v>2.7763688011370066E-4</v>
      </c>
      <c r="D492" s="22">
        <f>IFERROR(SUM($C$2:C492),"")</f>
        <v>0.99829385460619968</v>
      </c>
      <c r="E492" s="23" t="str">
        <f t="shared" si="29"/>
        <v>ВС</v>
      </c>
      <c r="F492" s="23" t="str">
        <f t="shared" si="30"/>
        <v>C</v>
      </c>
      <c r="G492" s="23" t="str">
        <f t="shared" si="31"/>
        <v>C</v>
      </c>
      <c r="H492" s="24"/>
      <c r="I492" s="24"/>
      <c r="J492" s="24"/>
      <c r="K492" s="24"/>
    </row>
    <row r="493" spans="1:11" x14ac:dyDescent="0.25">
      <c r="A493" s="27" t="s">
        <v>524</v>
      </c>
      <c r="B493" s="28">
        <v>14525</v>
      </c>
      <c r="C493" s="20">
        <f t="shared" si="28"/>
        <v>2.6992384119541111E-4</v>
      </c>
      <c r="D493" s="22">
        <f>IFERROR(SUM($C$2:C493),"")</f>
        <v>0.99856377844739508</v>
      </c>
      <c r="E493" s="23" t="str">
        <f t="shared" si="29"/>
        <v>ВС</v>
      </c>
      <c r="F493" s="23" t="str">
        <f t="shared" si="30"/>
        <v>C</v>
      </c>
      <c r="G493" s="23" t="str">
        <f t="shared" si="31"/>
        <v>C</v>
      </c>
      <c r="H493" s="24"/>
      <c r="I493" s="24"/>
      <c r="J493" s="24"/>
      <c r="K493" s="24"/>
    </row>
    <row r="494" spans="1:11" x14ac:dyDescent="0.25">
      <c r="A494" s="27" t="s">
        <v>525</v>
      </c>
      <c r="B494" s="28">
        <v>13569.4</v>
      </c>
      <c r="C494" s="20">
        <f t="shared" si="28"/>
        <v>2.5216554703731578E-4</v>
      </c>
      <c r="D494" s="22">
        <f>IFERROR(SUM($C$2:C494),"")</f>
        <v>0.99881594399443241</v>
      </c>
      <c r="E494" s="23" t="str">
        <f t="shared" si="29"/>
        <v>ВС</v>
      </c>
      <c r="F494" s="23" t="str">
        <f t="shared" si="30"/>
        <v>C</v>
      </c>
      <c r="G494" s="23" t="str">
        <f t="shared" si="31"/>
        <v>C</v>
      </c>
      <c r="H494" s="24"/>
      <c r="I494" s="24"/>
      <c r="J494" s="24"/>
      <c r="K494" s="24"/>
    </row>
    <row r="495" spans="1:11" x14ac:dyDescent="0.25">
      <c r="A495" s="27" t="s">
        <v>526</v>
      </c>
      <c r="B495" s="28">
        <v>11722.3</v>
      </c>
      <c r="C495" s="20">
        <f t="shared" si="28"/>
        <v>2.178401544678119E-4</v>
      </c>
      <c r="D495" s="22">
        <f>IFERROR(SUM($C$2:C495),"")</f>
        <v>0.99903378414890021</v>
      </c>
      <c r="E495" s="23" t="str">
        <f t="shared" si="29"/>
        <v>ВС</v>
      </c>
      <c r="F495" s="23" t="str">
        <f t="shared" si="30"/>
        <v>C</v>
      </c>
      <c r="G495" s="23" t="str">
        <f t="shared" si="31"/>
        <v>C</v>
      </c>
      <c r="H495" s="24"/>
      <c r="I495" s="24"/>
      <c r="J495" s="24"/>
      <c r="K495" s="24"/>
    </row>
    <row r="496" spans="1:11" x14ac:dyDescent="0.25">
      <c r="A496" s="27" t="s">
        <v>527</v>
      </c>
      <c r="B496" s="28">
        <v>11692.4</v>
      </c>
      <c r="C496" s="20">
        <f t="shared" si="28"/>
        <v>2.172845108979845E-4</v>
      </c>
      <c r="D496" s="22">
        <f>IFERROR(SUM($C$2:C496),"")</f>
        <v>0.99925106865979818</v>
      </c>
      <c r="E496" s="23" t="str">
        <f t="shared" si="29"/>
        <v>ВС</v>
      </c>
      <c r="F496" s="23" t="str">
        <f t="shared" si="30"/>
        <v>C</v>
      </c>
      <c r="G496" s="23" t="str">
        <f t="shared" si="31"/>
        <v>C</v>
      </c>
      <c r="H496" s="24"/>
      <c r="I496" s="24"/>
      <c r="J496" s="24"/>
      <c r="K496" s="24"/>
    </row>
    <row r="497" spans="1:11" x14ac:dyDescent="0.25">
      <c r="A497" s="27" t="s">
        <v>528</v>
      </c>
      <c r="B497" s="28">
        <v>11230.05</v>
      </c>
      <c r="C497" s="20">
        <f t="shared" si="28"/>
        <v>2.0869247730234263E-4</v>
      </c>
      <c r="D497" s="22">
        <f>IFERROR(SUM($C$2:C497),"")</f>
        <v>0.99945976113710056</v>
      </c>
      <c r="E497" s="23" t="str">
        <f t="shared" si="29"/>
        <v>ВС</v>
      </c>
      <c r="F497" s="23" t="str">
        <f t="shared" si="30"/>
        <v>C</v>
      </c>
      <c r="G497" s="23" t="str">
        <f t="shared" si="31"/>
        <v>C</v>
      </c>
      <c r="H497" s="24"/>
      <c r="I497" s="24"/>
      <c r="J497" s="24"/>
      <c r="K497" s="24"/>
    </row>
    <row r="498" spans="1:11" x14ac:dyDescent="0.25">
      <c r="A498" s="27" t="s">
        <v>529</v>
      </c>
      <c r="B498" s="28">
        <v>10557</v>
      </c>
      <c r="C498" s="20">
        <f t="shared" si="28"/>
        <v>1.9618492196213117E-4</v>
      </c>
      <c r="D498" s="22">
        <f>IFERROR(SUM($C$2:C498),"")</f>
        <v>0.99965594605906272</v>
      </c>
      <c r="E498" s="23" t="str">
        <f t="shared" si="29"/>
        <v>ВС</v>
      </c>
      <c r="F498" s="23" t="str">
        <f t="shared" si="30"/>
        <v>C</v>
      </c>
      <c r="G498" s="23" t="str">
        <f t="shared" si="31"/>
        <v>C</v>
      </c>
      <c r="H498" s="24"/>
      <c r="I498" s="24"/>
      <c r="J498" s="24"/>
      <c r="K498" s="24"/>
    </row>
    <row r="499" spans="1:11" x14ac:dyDescent="0.25">
      <c r="A499" s="27" t="s">
        <v>530</v>
      </c>
      <c r="B499" s="28">
        <v>10120.6</v>
      </c>
      <c r="C499" s="20">
        <f t="shared" si="28"/>
        <v>1.8807512751822911E-4</v>
      </c>
      <c r="D499" s="22">
        <f>IFERROR(SUM($C$2:C499),"")</f>
        <v>0.999844021186581</v>
      </c>
      <c r="E499" s="23" t="str">
        <f t="shared" si="29"/>
        <v>ВС</v>
      </c>
      <c r="F499" s="23" t="str">
        <f t="shared" si="30"/>
        <v>C</v>
      </c>
      <c r="G499" s="23" t="str">
        <f t="shared" si="31"/>
        <v>C</v>
      </c>
      <c r="H499" s="24"/>
      <c r="I499" s="24"/>
      <c r="J499" s="24"/>
      <c r="K499" s="24"/>
    </row>
    <row r="500" spans="1:11" x14ac:dyDescent="0.25">
      <c r="A500" s="27" t="s">
        <v>531</v>
      </c>
      <c r="B500" s="28">
        <v>8393.4500000000007</v>
      </c>
      <c r="C500" s="20">
        <f t="shared" si="28"/>
        <v>1.5597881341697926E-4</v>
      </c>
      <c r="D500" s="22">
        <f>IFERROR(SUM($C$2:C500),"")</f>
        <v>0.999999999999998</v>
      </c>
      <c r="E500" s="23" t="str">
        <f t="shared" si="29"/>
        <v>ВС</v>
      </c>
      <c r="F500" s="23" t="str">
        <f t="shared" si="30"/>
        <v>C</v>
      </c>
      <c r="G500" s="23" t="str">
        <f t="shared" si="31"/>
        <v>C</v>
      </c>
      <c r="H500" s="24"/>
      <c r="I500" s="24"/>
      <c r="J500" s="24"/>
      <c r="K500" s="24"/>
    </row>
    <row r="501" spans="1:11" x14ac:dyDescent="0.25">
      <c r="A501" s="27" t="s">
        <v>532</v>
      </c>
      <c r="B501" s="28">
        <v>0</v>
      </c>
      <c r="C501" s="20">
        <f t="shared" si="28"/>
        <v>0</v>
      </c>
      <c r="D501" s="22">
        <f>IFERROR(SUM($C$2:C501),"")</f>
        <v>0.999999999999998</v>
      </c>
      <c r="E501" s="23" t="str">
        <f t="shared" si="29"/>
        <v>ВС</v>
      </c>
      <c r="F501" s="23" t="str">
        <f t="shared" si="30"/>
        <v>C</v>
      </c>
      <c r="G501" s="23" t="str">
        <f t="shared" si="31"/>
        <v>C</v>
      </c>
      <c r="H501" s="24"/>
      <c r="I501" s="24"/>
      <c r="J501" s="24"/>
      <c r="K501" s="24"/>
    </row>
    <row r="502" spans="1:11" x14ac:dyDescent="0.25">
      <c r="C502" s="9"/>
      <c r="D502" s="36"/>
    </row>
    <row r="503" spans="1:11" x14ac:dyDescent="0.25">
      <c r="C503" s="9"/>
      <c r="D503" s="36"/>
    </row>
  </sheetData>
  <autoFilter ref="A1:G1"/>
  <sortState ref="A2:B253848">
    <sortCondition descending="1" ref="B2:B25384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1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5" x14ac:dyDescent="0.25"/>
  <cols>
    <col min="1" max="1" width="11.85546875" style="4" customWidth="1"/>
    <col min="2" max="2" width="10.7109375" style="8" customWidth="1"/>
    <col min="3" max="3" width="9.140625" style="6"/>
    <col min="4" max="4" width="13.5703125" style="6" customWidth="1"/>
    <col min="5" max="7" width="9.140625" style="6"/>
    <col min="8" max="8" width="20.5703125" bestFit="1" customWidth="1"/>
    <col min="9" max="9" width="10.42578125" bestFit="1" customWidth="1"/>
    <col min="10" max="10" width="11.85546875" customWidth="1"/>
  </cols>
  <sheetData>
    <row r="1" spans="1:11" ht="36" x14ac:dyDescent="0.25">
      <c r="A1" s="39" t="s">
        <v>15</v>
      </c>
      <c r="B1" s="40" t="s">
        <v>16</v>
      </c>
      <c r="C1" s="17" t="s">
        <v>0</v>
      </c>
      <c r="D1" s="18" t="s">
        <v>13</v>
      </c>
      <c r="E1" s="18" t="s">
        <v>1</v>
      </c>
      <c r="F1" s="18" t="s">
        <v>2</v>
      </c>
      <c r="G1" s="19" t="s">
        <v>3</v>
      </c>
      <c r="H1" s="30" t="s">
        <v>4</v>
      </c>
      <c r="I1" s="42">
        <f>SUM(B:B)</f>
        <v>83594</v>
      </c>
      <c r="J1" s="21"/>
      <c r="K1" s="21"/>
    </row>
    <row r="2" spans="1:11" x14ac:dyDescent="0.25">
      <c r="A2" s="27" t="s">
        <v>33</v>
      </c>
      <c r="B2" s="41">
        <v>4919</v>
      </c>
      <c r="C2" s="20">
        <f>IFERROR(B2/$I$1,"")</f>
        <v>5.8843936167667539E-2</v>
      </c>
      <c r="D2" s="22">
        <f>IFERROR(SUM($C$2:C2),"")</f>
        <v>5.8843936167667539E-2</v>
      </c>
      <c r="E2" s="23" t="str">
        <f>IFERROR(IF(D2&lt;=$I$4,$H$4,"ВС"),"")</f>
        <v>A</v>
      </c>
      <c r="F2" s="23" t="str">
        <f>IFERROR(IF(D2&gt;$I$5,$H$6,$H$5),"")</f>
        <v>B</v>
      </c>
      <c r="G2" s="23" t="str">
        <f>IFERROR(IF(E2=$H$4,E2,F2),"")</f>
        <v>A</v>
      </c>
      <c r="H2" s="29" t="s">
        <v>5</v>
      </c>
      <c r="I2" s="33">
        <f>COUNT(B:B)</f>
        <v>500</v>
      </c>
      <c r="J2" s="21"/>
      <c r="K2" s="21"/>
    </row>
    <row r="3" spans="1:11" ht="36" x14ac:dyDescent="0.25">
      <c r="A3" s="27" t="s">
        <v>34</v>
      </c>
      <c r="B3" s="41">
        <v>2554</v>
      </c>
      <c r="C3" s="20">
        <f t="shared" ref="C3:C66" si="0">IFERROR(B3/$I$1,"")</f>
        <v>3.0552431992726749E-2</v>
      </c>
      <c r="D3" s="22">
        <f>IFERROR(SUM($C$2:C3),"")</f>
        <v>8.9396368160394285E-2</v>
      </c>
      <c r="E3" s="23" t="str">
        <f t="shared" ref="E3:E66" si="1">IFERROR(IF(D3&lt;=$I$4,$H$4,"ВС"),"")</f>
        <v>A</v>
      </c>
      <c r="F3" s="23" t="str">
        <f t="shared" ref="F3:F66" si="2">IFERROR(IF(D3&gt;$I$5,$H$6,$H$5),"")</f>
        <v>B</v>
      </c>
      <c r="G3" s="23" t="str">
        <f t="shared" ref="G3:G66" si="3">IFERROR(IF(E3=$H$4,E3,F3),"")</f>
        <v>A</v>
      </c>
      <c r="H3" s="34"/>
      <c r="I3" s="34" t="s">
        <v>6</v>
      </c>
      <c r="J3" s="18" t="s">
        <v>7</v>
      </c>
      <c r="K3" s="34" t="s">
        <v>8</v>
      </c>
    </row>
    <row r="4" spans="1:11" x14ac:dyDescent="0.25">
      <c r="A4" s="27" t="s">
        <v>35</v>
      </c>
      <c r="B4" s="41">
        <v>2205</v>
      </c>
      <c r="C4" s="20">
        <f t="shared" si="0"/>
        <v>2.6377491207502931E-2</v>
      </c>
      <c r="D4" s="22">
        <f>IFERROR(SUM($C$2:C4),"")</f>
        <v>0.11577385936789722</v>
      </c>
      <c r="E4" s="23" t="str">
        <f t="shared" si="1"/>
        <v>A</v>
      </c>
      <c r="F4" s="23" t="str">
        <f t="shared" si="2"/>
        <v>B</v>
      </c>
      <c r="G4" s="23" t="str">
        <f t="shared" si="3"/>
        <v>A</v>
      </c>
      <c r="H4" s="35" t="s">
        <v>9</v>
      </c>
      <c r="I4" s="38">
        <v>0.8</v>
      </c>
      <c r="J4" s="21">
        <f>COUNTIF(G:G,H4)</f>
        <v>200</v>
      </c>
      <c r="K4" s="38">
        <f>J4/$I$2</f>
        <v>0.4</v>
      </c>
    </row>
    <row r="5" spans="1:11" x14ac:dyDescent="0.25">
      <c r="A5" s="27" t="s">
        <v>36</v>
      </c>
      <c r="B5" s="41">
        <v>1805</v>
      </c>
      <c r="C5" s="20">
        <f t="shared" si="0"/>
        <v>2.1592458788908295E-2</v>
      </c>
      <c r="D5" s="22">
        <f>IFERROR(SUM($C$2:C5),"")</f>
        <v>0.1373663181568055</v>
      </c>
      <c r="E5" s="23" t="str">
        <f t="shared" si="1"/>
        <v>A</v>
      </c>
      <c r="F5" s="23" t="str">
        <f t="shared" si="2"/>
        <v>B</v>
      </c>
      <c r="G5" s="23" t="str">
        <f t="shared" si="3"/>
        <v>A</v>
      </c>
      <c r="H5" s="35" t="s">
        <v>10</v>
      </c>
      <c r="I5" s="38">
        <v>0.95</v>
      </c>
      <c r="J5" s="21">
        <f>COUNTIF(G:G,H5)</f>
        <v>161</v>
      </c>
      <c r="K5" s="38">
        <f>J5/$I$2</f>
        <v>0.32200000000000001</v>
      </c>
    </row>
    <row r="6" spans="1:11" x14ac:dyDescent="0.25">
      <c r="A6" s="27" t="s">
        <v>37</v>
      </c>
      <c r="B6" s="41">
        <v>1287</v>
      </c>
      <c r="C6" s="20">
        <f t="shared" si="0"/>
        <v>1.5395841806828242E-2</v>
      </c>
      <c r="D6" s="22">
        <f>IFERROR(SUM($C$2:C6),"")</f>
        <v>0.15276215996363374</v>
      </c>
      <c r="E6" s="23" t="str">
        <f t="shared" si="1"/>
        <v>A</v>
      </c>
      <c r="F6" s="23" t="str">
        <f t="shared" si="2"/>
        <v>B</v>
      </c>
      <c r="G6" s="23" t="str">
        <f t="shared" si="3"/>
        <v>A</v>
      </c>
      <c r="H6" s="35" t="s">
        <v>11</v>
      </c>
      <c r="I6" s="38"/>
      <c r="J6" s="21">
        <f>COUNTIF(G:G,H6)</f>
        <v>139</v>
      </c>
      <c r="K6" s="38">
        <f>J6/$I$2</f>
        <v>0.27800000000000002</v>
      </c>
    </row>
    <row r="7" spans="1:11" x14ac:dyDescent="0.25">
      <c r="A7" s="27" t="s">
        <v>38</v>
      </c>
      <c r="B7" s="41">
        <v>1185</v>
      </c>
      <c r="C7" s="20">
        <f t="shared" si="0"/>
        <v>1.417565854008661E-2</v>
      </c>
      <c r="D7" s="22">
        <f>IFERROR(SUM($C$2:C7),"")</f>
        <v>0.16693781850372036</v>
      </c>
      <c r="E7" s="23" t="str">
        <f t="shared" si="1"/>
        <v>A</v>
      </c>
      <c r="F7" s="23" t="str">
        <f t="shared" si="2"/>
        <v>B</v>
      </c>
      <c r="G7" s="23" t="str">
        <f t="shared" si="3"/>
        <v>A</v>
      </c>
      <c r="H7" s="24"/>
      <c r="I7" s="25"/>
      <c r="J7" s="24"/>
      <c r="K7" s="26"/>
    </row>
    <row r="8" spans="1:11" x14ac:dyDescent="0.25">
      <c r="A8" s="27" t="s">
        <v>39</v>
      </c>
      <c r="B8" s="41">
        <v>1171</v>
      </c>
      <c r="C8" s="20">
        <f t="shared" si="0"/>
        <v>1.4008182405435797E-2</v>
      </c>
      <c r="D8" s="22">
        <f>IFERROR(SUM($C$2:C8),"")</f>
        <v>0.18094600090915616</v>
      </c>
      <c r="E8" s="23" t="str">
        <f t="shared" si="1"/>
        <v>A</v>
      </c>
      <c r="F8" s="23" t="str">
        <f t="shared" si="2"/>
        <v>B</v>
      </c>
      <c r="G8" s="23" t="str">
        <f t="shared" si="3"/>
        <v>A</v>
      </c>
      <c r="H8" s="24"/>
      <c r="I8" s="25"/>
      <c r="J8" s="24"/>
      <c r="K8" s="26"/>
    </row>
    <row r="9" spans="1:11" x14ac:dyDescent="0.25">
      <c r="A9" s="27" t="s">
        <v>40</v>
      </c>
      <c r="B9" s="41">
        <v>1022</v>
      </c>
      <c r="C9" s="20">
        <f t="shared" si="0"/>
        <v>1.2225757829509295E-2</v>
      </c>
      <c r="D9" s="22">
        <f>IFERROR(SUM($C$2:C9),"")</f>
        <v>0.19317175873866546</v>
      </c>
      <c r="E9" s="23" t="str">
        <f t="shared" si="1"/>
        <v>A</v>
      </c>
      <c r="F9" s="23" t="str">
        <f t="shared" si="2"/>
        <v>B</v>
      </c>
      <c r="G9" s="23" t="str">
        <f t="shared" si="3"/>
        <v>A</v>
      </c>
      <c r="H9" s="24"/>
      <c r="I9" s="25"/>
      <c r="J9" s="24"/>
      <c r="K9" s="26"/>
    </row>
    <row r="10" spans="1:11" x14ac:dyDescent="0.25">
      <c r="A10" s="27" t="s">
        <v>41</v>
      </c>
      <c r="B10" s="41">
        <v>893</v>
      </c>
      <c r="C10" s="20">
        <f t="shared" si="0"/>
        <v>1.0682584874512525E-2</v>
      </c>
      <c r="D10" s="22">
        <f>IFERROR(SUM($C$2:C10),"")</f>
        <v>0.20385434361317797</v>
      </c>
      <c r="E10" s="23" t="str">
        <f t="shared" si="1"/>
        <v>A</v>
      </c>
      <c r="F10" s="23" t="str">
        <f t="shared" si="2"/>
        <v>B</v>
      </c>
      <c r="G10" s="23" t="str">
        <f t="shared" si="3"/>
        <v>A</v>
      </c>
      <c r="H10" s="24"/>
      <c r="I10" s="25"/>
      <c r="J10" s="24"/>
      <c r="K10" s="26"/>
    </row>
    <row r="11" spans="1:11" x14ac:dyDescent="0.25">
      <c r="A11" s="27" t="s">
        <v>42</v>
      </c>
      <c r="B11" s="41">
        <v>869</v>
      </c>
      <c r="C11" s="20">
        <f t="shared" si="0"/>
        <v>1.0395482929396847E-2</v>
      </c>
      <c r="D11" s="22">
        <f>IFERROR(SUM($C$2:C11),"")</f>
        <v>0.21424982654257482</v>
      </c>
      <c r="E11" s="23" t="str">
        <f t="shared" si="1"/>
        <v>A</v>
      </c>
      <c r="F11" s="23" t="str">
        <f t="shared" si="2"/>
        <v>B</v>
      </c>
      <c r="G11" s="23" t="str">
        <f t="shared" si="3"/>
        <v>A</v>
      </c>
      <c r="H11" s="24"/>
      <c r="I11" s="25"/>
      <c r="J11" s="24"/>
      <c r="K11" s="26"/>
    </row>
    <row r="12" spans="1:11" x14ac:dyDescent="0.25">
      <c r="A12" s="27" t="s">
        <v>43</v>
      </c>
      <c r="B12" s="41">
        <v>837</v>
      </c>
      <c r="C12" s="20">
        <f t="shared" si="0"/>
        <v>1.0012680335909276E-2</v>
      </c>
      <c r="D12" s="22">
        <f>IFERROR(SUM($C$2:C12),"")</f>
        <v>0.22426250687848409</v>
      </c>
      <c r="E12" s="23" t="str">
        <f t="shared" si="1"/>
        <v>A</v>
      </c>
      <c r="F12" s="23" t="str">
        <f t="shared" si="2"/>
        <v>B</v>
      </c>
      <c r="G12" s="23" t="str">
        <f t="shared" si="3"/>
        <v>A</v>
      </c>
      <c r="H12" s="24"/>
      <c r="I12" s="25"/>
      <c r="J12" s="24"/>
      <c r="K12" s="26"/>
    </row>
    <row r="13" spans="1:11" x14ac:dyDescent="0.25">
      <c r="A13" s="27" t="s">
        <v>44</v>
      </c>
      <c r="B13" s="41">
        <v>811</v>
      </c>
      <c r="C13" s="20">
        <f t="shared" si="0"/>
        <v>9.7016532287006237E-3</v>
      </c>
      <c r="D13" s="22">
        <f>IFERROR(SUM($C$2:C13),"")</f>
        <v>0.23396416010718471</v>
      </c>
      <c r="E13" s="23" t="str">
        <f t="shared" si="1"/>
        <v>A</v>
      </c>
      <c r="F13" s="23" t="str">
        <f t="shared" si="2"/>
        <v>B</v>
      </c>
      <c r="G13" s="23" t="str">
        <f t="shared" si="3"/>
        <v>A</v>
      </c>
      <c r="H13" s="24"/>
      <c r="I13" s="25"/>
      <c r="J13" s="24"/>
      <c r="K13" s="26"/>
    </row>
    <row r="14" spans="1:11" x14ac:dyDescent="0.25">
      <c r="A14" s="27" t="s">
        <v>45</v>
      </c>
      <c r="B14" s="41">
        <v>756</v>
      </c>
      <c r="C14" s="20">
        <f t="shared" si="0"/>
        <v>9.043711271143862E-3</v>
      </c>
      <c r="D14" s="22">
        <f>IFERROR(SUM($C$2:C14),"")</f>
        <v>0.24300787137832858</v>
      </c>
      <c r="E14" s="23" t="str">
        <f t="shared" si="1"/>
        <v>A</v>
      </c>
      <c r="F14" s="23" t="str">
        <f t="shared" si="2"/>
        <v>B</v>
      </c>
      <c r="G14" s="23" t="str">
        <f t="shared" si="3"/>
        <v>A</v>
      </c>
      <c r="H14" s="24"/>
      <c r="I14" s="25"/>
      <c r="J14" s="24"/>
      <c r="K14" s="26"/>
    </row>
    <row r="15" spans="1:11" x14ac:dyDescent="0.25">
      <c r="A15" s="27" t="s">
        <v>46</v>
      </c>
      <c r="B15" s="41">
        <v>672</v>
      </c>
      <c r="C15" s="20">
        <f t="shared" si="0"/>
        <v>8.0388544632389886E-3</v>
      </c>
      <c r="D15" s="22">
        <f>IFERROR(SUM($C$2:C15),"")</f>
        <v>0.25104672584156756</v>
      </c>
      <c r="E15" s="23" t="str">
        <f t="shared" si="1"/>
        <v>A</v>
      </c>
      <c r="F15" s="23" t="str">
        <f t="shared" si="2"/>
        <v>B</v>
      </c>
      <c r="G15" s="23" t="str">
        <f t="shared" si="3"/>
        <v>A</v>
      </c>
      <c r="H15" s="24"/>
      <c r="I15" s="25"/>
      <c r="J15" s="24"/>
      <c r="K15" s="26"/>
    </row>
    <row r="16" spans="1:11" x14ac:dyDescent="0.25">
      <c r="A16" s="27" t="s">
        <v>47</v>
      </c>
      <c r="B16" s="41">
        <v>663</v>
      </c>
      <c r="C16" s="20">
        <f t="shared" si="0"/>
        <v>7.9311912338206093E-3</v>
      </c>
      <c r="D16" s="22">
        <f>IFERROR(SUM($C$2:C16),"")</f>
        <v>0.2589779170753882</v>
      </c>
      <c r="E16" s="23" t="str">
        <f t="shared" si="1"/>
        <v>A</v>
      </c>
      <c r="F16" s="23" t="str">
        <f t="shared" si="2"/>
        <v>B</v>
      </c>
      <c r="G16" s="23" t="str">
        <f t="shared" si="3"/>
        <v>A</v>
      </c>
      <c r="H16" s="24"/>
      <c r="I16" s="25"/>
      <c r="J16" s="24"/>
      <c r="K16" s="26"/>
    </row>
    <row r="17" spans="1:11" x14ac:dyDescent="0.25">
      <c r="A17" s="27" t="s">
        <v>48</v>
      </c>
      <c r="B17" s="41">
        <v>612</v>
      </c>
      <c r="C17" s="20">
        <f t="shared" si="0"/>
        <v>7.3210996004497934E-3</v>
      </c>
      <c r="D17" s="22">
        <f>IFERROR(SUM($C$2:C17),"")</f>
        <v>0.266299016675838</v>
      </c>
      <c r="E17" s="23" t="str">
        <f t="shared" si="1"/>
        <v>A</v>
      </c>
      <c r="F17" s="23" t="str">
        <f t="shared" si="2"/>
        <v>B</v>
      </c>
      <c r="G17" s="23" t="str">
        <f t="shared" si="3"/>
        <v>A</v>
      </c>
      <c r="H17" s="24"/>
      <c r="I17" s="25"/>
      <c r="J17" s="24"/>
      <c r="K17" s="26"/>
    </row>
    <row r="18" spans="1:11" x14ac:dyDescent="0.25">
      <c r="A18" s="27" t="s">
        <v>49</v>
      </c>
      <c r="B18" s="41">
        <v>593</v>
      </c>
      <c r="C18" s="20">
        <f t="shared" si="0"/>
        <v>7.0938105605665479E-3</v>
      </c>
      <c r="D18" s="22">
        <f>IFERROR(SUM($C$2:C18),"")</f>
        <v>0.27339282723640457</v>
      </c>
      <c r="E18" s="23" t="str">
        <f t="shared" si="1"/>
        <v>A</v>
      </c>
      <c r="F18" s="23" t="str">
        <f t="shared" si="2"/>
        <v>B</v>
      </c>
      <c r="G18" s="23" t="str">
        <f t="shared" si="3"/>
        <v>A</v>
      </c>
      <c r="H18" s="24"/>
      <c r="I18" s="25"/>
      <c r="J18" s="24"/>
      <c r="K18" s="26"/>
    </row>
    <row r="19" spans="1:11" x14ac:dyDescent="0.25">
      <c r="A19" s="27" t="s">
        <v>50</v>
      </c>
      <c r="B19" s="41">
        <v>586</v>
      </c>
      <c r="C19" s="20">
        <f t="shared" si="0"/>
        <v>7.0100724932411415E-3</v>
      </c>
      <c r="D19" s="22">
        <f>IFERROR(SUM($C$2:C19),"")</f>
        <v>0.28040289972964572</v>
      </c>
      <c r="E19" s="23" t="str">
        <f t="shared" si="1"/>
        <v>A</v>
      </c>
      <c r="F19" s="23" t="str">
        <f t="shared" si="2"/>
        <v>B</v>
      </c>
      <c r="G19" s="23" t="str">
        <f t="shared" si="3"/>
        <v>A</v>
      </c>
      <c r="H19" s="24"/>
      <c r="I19" s="25"/>
      <c r="J19" s="24"/>
      <c r="K19" s="26"/>
    </row>
    <row r="20" spans="1:11" x14ac:dyDescent="0.25">
      <c r="A20" s="27" t="s">
        <v>51</v>
      </c>
      <c r="B20" s="41">
        <v>585</v>
      </c>
      <c r="C20" s="20">
        <f t="shared" si="0"/>
        <v>6.9981099121946555E-3</v>
      </c>
      <c r="D20" s="22">
        <f>IFERROR(SUM($C$2:C20),"")</f>
        <v>0.28740100964184034</v>
      </c>
      <c r="E20" s="23" t="str">
        <f t="shared" si="1"/>
        <v>A</v>
      </c>
      <c r="F20" s="23" t="str">
        <f t="shared" si="2"/>
        <v>B</v>
      </c>
      <c r="G20" s="23" t="str">
        <f t="shared" si="3"/>
        <v>A</v>
      </c>
      <c r="H20" s="24"/>
      <c r="I20" s="25"/>
      <c r="J20" s="24"/>
      <c r="K20" s="26"/>
    </row>
    <row r="21" spans="1:11" x14ac:dyDescent="0.25">
      <c r="A21" s="27" t="s">
        <v>52</v>
      </c>
      <c r="B21" s="41">
        <v>566</v>
      </c>
      <c r="C21" s="20">
        <f t="shared" si="0"/>
        <v>6.77082087231141E-3</v>
      </c>
      <c r="D21" s="22">
        <f>IFERROR(SUM($C$2:C21),"")</f>
        <v>0.29417183051415174</v>
      </c>
      <c r="E21" s="23" t="str">
        <f t="shared" si="1"/>
        <v>A</v>
      </c>
      <c r="F21" s="23" t="str">
        <f t="shared" si="2"/>
        <v>B</v>
      </c>
      <c r="G21" s="23" t="str">
        <f t="shared" si="3"/>
        <v>A</v>
      </c>
      <c r="H21" s="24"/>
      <c r="I21" s="25"/>
      <c r="J21" s="24"/>
      <c r="K21" s="26"/>
    </row>
    <row r="22" spans="1:11" x14ac:dyDescent="0.25">
      <c r="A22" s="27" t="s">
        <v>53</v>
      </c>
      <c r="B22" s="41">
        <v>565</v>
      </c>
      <c r="C22" s="20">
        <f t="shared" si="0"/>
        <v>6.7588582912649232E-3</v>
      </c>
      <c r="D22" s="22">
        <f>IFERROR(SUM($C$2:C22),"")</f>
        <v>0.30093068880541668</v>
      </c>
      <c r="E22" s="23" t="str">
        <f t="shared" si="1"/>
        <v>A</v>
      </c>
      <c r="F22" s="23" t="str">
        <f t="shared" si="2"/>
        <v>B</v>
      </c>
      <c r="G22" s="23" t="str">
        <f t="shared" si="3"/>
        <v>A</v>
      </c>
      <c r="H22" s="24"/>
      <c r="I22" s="25"/>
      <c r="J22" s="24"/>
      <c r="K22" s="26"/>
    </row>
    <row r="23" spans="1:11" x14ac:dyDescent="0.25">
      <c r="A23" s="27" t="s">
        <v>54</v>
      </c>
      <c r="B23" s="41">
        <v>564</v>
      </c>
      <c r="C23" s="20">
        <f t="shared" si="0"/>
        <v>6.7468957102184372E-3</v>
      </c>
      <c r="D23" s="22">
        <f>IFERROR(SUM($C$2:C23),"")</f>
        <v>0.30767758451563509</v>
      </c>
      <c r="E23" s="23" t="str">
        <f t="shared" si="1"/>
        <v>A</v>
      </c>
      <c r="F23" s="23" t="str">
        <f t="shared" si="2"/>
        <v>B</v>
      </c>
      <c r="G23" s="23" t="str">
        <f t="shared" si="3"/>
        <v>A</v>
      </c>
      <c r="H23" s="24"/>
      <c r="I23" s="25"/>
      <c r="J23" s="24"/>
      <c r="K23" s="26"/>
    </row>
    <row r="24" spans="1:11" x14ac:dyDescent="0.25">
      <c r="A24" s="27" t="s">
        <v>55</v>
      </c>
      <c r="B24" s="41">
        <v>544</v>
      </c>
      <c r="C24" s="20">
        <f t="shared" si="0"/>
        <v>6.5076440892887048E-3</v>
      </c>
      <c r="D24" s="22">
        <f>IFERROR(SUM($C$2:C24),"")</f>
        <v>0.31418522860492382</v>
      </c>
      <c r="E24" s="23" t="str">
        <f t="shared" si="1"/>
        <v>A</v>
      </c>
      <c r="F24" s="23" t="str">
        <f t="shared" si="2"/>
        <v>B</v>
      </c>
      <c r="G24" s="23" t="str">
        <f t="shared" si="3"/>
        <v>A</v>
      </c>
      <c r="H24" s="24"/>
      <c r="I24" s="25"/>
      <c r="J24" s="24"/>
      <c r="K24" s="26"/>
    </row>
    <row r="25" spans="1:11" x14ac:dyDescent="0.25">
      <c r="A25" s="27" t="s">
        <v>56</v>
      </c>
      <c r="B25" s="41">
        <v>543</v>
      </c>
      <c r="C25" s="20">
        <f t="shared" si="0"/>
        <v>6.495681508242218E-3</v>
      </c>
      <c r="D25" s="22">
        <f>IFERROR(SUM($C$2:C25),"")</f>
        <v>0.32068091011316602</v>
      </c>
      <c r="E25" s="23" t="str">
        <f t="shared" si="1"/>
        <v>A</v>
      </c>
      <c r="F25" s="23" t="str">
        <f t="shared" si="2"/>
        <v>B</v>
      </c>
      <c r="G25" s="23" t="str">
        <f t="shared" si="3"/>
        <v>A</v>
      </c>
      <c r="H25" s="24"/>
      <c r="I25" s="25"/>
      <c r="J25" s="24"/>
      <c r="K25" s="26"/>
    </row>
    <row r="26" spans="1:11" x14ac:dyDescent="0.25">
      <c r="A26" s="27" t="s">
        <v>57</v>
      </c>
      <c r="B26" s="41">
        <v>525</v>
      </c>
      <c r="C26" s="20">
        <f t="shared" si="0"/>
        <v>6.2803550494054594E-3</v>
      </c>
      <c r="D26" s="22">
        <f>IFERROR(SUM($C$2:C26),"")</f>
        <v>0.32696126516257146</v>
      </c>
      <c r="E26" s="23" t="str">
        <f t="shared" si="1"/>
        <v>A</v>
      </c>
      <c r="F26" s="23" t="str">
        <f t="shared" si="2"/>
        <v>B</v>
      </c>
      <c r="G26" s="23" t="str">
        <f t="shared" si="3"/>
        <v>A</v>
      </c>
      <c r="H26" s="24"/>
      <c r="I26" s="25"/>
      <c r="J26" s="24"/>
      <c r="K26" s="26"/>
    </row>
    <row r="27" spans="1:11" x14ac:dyDescent="0.25">
      <c r="A27" s="27" t="s">
        <v>58</v>
      </c>
      <c r="B27" s="41">
        <v>511</v>
      </c>
      <c r="C27" s="20">
        <f t="shared" si="0"/>
        <v>6.1128789147546474E-3</v>
      </c>
      <c r="D27" s="22">
        <f>IFERROR(SUM($C$2:C27),"")</f>
        <v>0.33307414407732611</v>
      </c>
      <c r="E27" s="23" t="str">
        <f t="shared" si="1"/>
        <v>A</v>
      </c>
      <c r="F27" s="23" t="str">
        <f t="shared" si="2"/>
        <v>B</v>
      </c>
      <c r="G27" s="23" t="str">
        <f t="shared" si="3"/>
        <v>A</v>
      </c>
      <c r="H27" s="24"/>
      <c r="I27" s="25"/>
      <c r="J27" s="24"/>
      <c r="K27" s="26"/>
    </row>
    <row r="28" spans="1:11" x14ac:dyDescent="0.25">
      <c r="A28" s="27" t="s">
        <v>59</v>
      </c>
      <c r="B28" s="41">
        <v>500</v>
      </c>
      <c r="C28" s="20">
        <f t="shared" si="0"/>
        <v>5.9812905232432953E-3</v>
      </c>
      <c r="D28" s="22">
        <f>IFERROR(SUM($C$2:C28),"")</f>
        <v>0.33905543460056942</v>
      </c>
      <c r="E28" s="23" t="str">
        <f t="shared" si="1"/>
        <v>A</v>
      </c>
      <c r="F28" s="23" t="str">
        <f t="shared" si="2"/>
        <v>B</v>
      </c>
      <c r="G28" s="23" t="str">
        <f t="shared" si="3"/>
        <v>A</v>
      </c>
      <c r="H28" s="24"/>
      <c r="I28" s="25"/>
      <c r="J28" s="24"/>
      <c r="K28" s="26"/>
    </row>
    <row r="29" spans="1:11" x14ac:dyDescent="0.25">
      <c r="A29" s="27" t="s">
        <v>60</v>
      </c>
      <c r="B29" s="41">
        <v>499</v>
      </c>
      <c r="C29" s="20">
        <f t="shared" si="0"/>
        <v>5.9693279421968084E-3</v>
      </c>
      <c r="D29" s="22">
        <f>IFERROR(SUM($C$2:C29),"")</f>
        <v>0.34502476254276621</v>
      </c>
      <c r="E29" s="23" t="str">
        <f t="shared" si="1"/>
        <v>A</v>
      </c>
      <c r="F29" s="23" t="str">
        <f t="shared" si="2"/>
        <v>B</v>
      </c>
      <c r="G29" s="23" t="str">
        <f t="shared" si="3"/>
        <v>A</v>
      </c>
      <c r="H29" s="24"/>
      <c r="I29" s="25"/>
      <c r="J29" s="24"/>
      <c r="K29" s="26"/>
    </row>
    <row r="30" spans="1:11" x14ac:dyDescent="0.25">
      <c r="A30" s="27" t="s">
        <v>61</v>
      </c>
      <c r="B30" s="41">
        <v>498</v>
      </c>
      <c r="C30" s="20">
        <f t="shared" si="0"/>
        <v>5.9573653611503215E-3</v>
      </c>
      <c r="D30" s="22">
        <f>IFERROR(SUM($C$2:C30),"")</f>
        <v>0.35098212790391653</v>
      </c>
      <c r="E30" s="23" t="str">
        <f t="shared" si="1"/>
        <v>A</v>
      </c>
      <c r="F30" s="23" t="str">
        <f t="shared" si="2"/>
        <v>B</v>
      </c>
      <c r="G30" s="23" t="str">
        <f t="shared" si="3"/>
        <v>A</v>
      </c>
      <c r="H30" s="24"/>
      <c r="I30" s="25"/>
      <c r="J30" s="24"/>
      <c r="K30" s="26"/>
    </row>
    <row r="31" spans="1:11" x14ac:dyDescent="0.25">
      <c r="A31" s="27" t="s">
        <v>62</v>
      </c>
      <c r="B31" s="41">
        <v>495</v>
      </c>
      <c r="C31" s="20">
        <f t="shared" si="0"/>
        <v>5.9214776180108617E-3</v>
      </c>
      <c r="D31" s="22">
        <f>IFERROR(SUM($C$2:C31),"")</f>
        <v>0.3569036055219274</v>
      </c>
      <c r="E31" s="23" t="str">
        <f t="shared" si="1"/>
        <v>A</v>
      </c>
      <c r="F31" s="23" t="str">
        <f t="shared" si="2"/>
        <v>B</v>
      </c>
      <c r="G31" s="23" t="str">
        <f t="shared" si="3"/>
        <v>A</v>
      </c>
      <c r="H31" s="24"/>
      <c r="I31" s="25"/>
      <c r="J31" s="24"/>
      <c r="K31" s="26"/>
    </row>
    <row r="32" spans="1:11" x14ac:dyDescent="0.25">
      <c r="A32" s="27" t="s">
        <v>63</v>
      </c>
      <c r="B32" s="41">
        <v>480</v>
      </c>
      <c r="C32" s="20">
        <f t="shared" si="0"/>
        <v>5.7420389023135629E-3</v>
      </c>
      <c r="D32" s="22">
        <f>IFERROR(SUM($C$2:C32),"")</f>
        <v>0.36264564442424096</v>
      </c>
      <c r="E32" s="23" t="str">
        <f t="shared" si="1"/>
        <v>A</v>
      </c>
      <c r="F32" s="23" t="str">
        <f t="shared" si="2"/>
        <v>B</v>
      </c>
      <c r="G32" s="23" t="str">
        <f t="shared" si="3"/>
        <v>A</v>
      </c>
      <c r="H32" s="24"/>
      <c r="I32" s="25"/>
      <c r="J32" s="24"/>
      <c r="K32" s="26"/>
    </row>
    <row r="33" spans="1:11" x14ac:dyDescent="0.25">
      <c r="A33" s="27" t="s">
        <v>64</v>
      </c>
      <c r="B33" s="41">
        <v>469</v>
      </c>
      <c r="C33" s="20">
        <f t="shared" si="0"/>
        <v>5.6104505108022108E-3</v>
      </c>
      <c r="D33" s="22">
        <f>IFERROR(SUM($C$2:C33),"")</f>
        <v>0.36825609493504319</v>
      </c>
      <c r="E33" s="23" t="str">
        <f t="shared" si="1"/>
        <v>A</v>
      </c>
      <c r="F33" s="23" t="str">
        <f t="shared" si="2"/>
        <v>B</v>
      </c>
      <c r="G33" s="23" t="str">
        <f t="shared" si="3"/>
        <v>A</v>
      </c>
      <c r="H33" s="24"/>
      <c r="I33" s="25"/>
      <c r="J33" s="24"/>
      <c r="K33" s="26"/>
    </row>
    <row r="34" spans="1:11" x14ac:dyDescent="0.25">
      <c r="A34" s="27" t="s">
        <v>65</v>
      </c>
      <c r="B34" s="41">
        <v>464</v>
      </c>
      <c r="C34" s="20">
        <f t="shared" si="0"/>
        <v>5.5506376055697781E-3</v>
      </c>
      <c r="D34" s="22">
        <f>IFERROR(SUM($C$2:C34),"")</f>
        <v>0.37380673254061297</v>
      </c>
      <c r="E34" s="23" t="str">
        <f t="shared" si="1"/>
        <v>A</v>
      </c>
      <c r="F34" s="23" t="str">
        <f t="shared" si="2"/>
        <v>B</v>
      </c>
      <c r="G34" s="23" t="str">
        <f t="shared" si="3"/>
        <v>A</v>
      </c>
      <c r="H34" s="24"/>
      <c r="I34" s="25"/>
      <c r="J34" s="24"/>
      <c r="K34" s="26"/>
    </row>
    <row r="35" spans="1:11" x14ac:dyDescent="0.25">
      <c r="A35" s="27" t="s">
        <v>66</v>
      </c>
      <c r="B35" s="41">
        <v>443</v>
      </c>
      <c r="C35" s="20">
        <f t="shared" si="0"/>
        <v>5.2994234035935598E-3</v>
      </c>
      <c r="D35" s="22">
        <f>IFERROR(SUM($C$2:C35),"")</f>
        <v>0.37910615594420655</v>
      </c>
      <c r="E35" s="23" t="str">
        <f t="shared" si="1"/>
        <v>A</v>
      </c>
      <c r="F35" s="23" t="str">
        <f t="shared" si="2"/>
        <v>B</v>
      </c>
      <c r="G35" s="23" t="str">
        <f t="shared" si="3"/>
        <v>A</v>
      </c>
      <c r="H35" s="24"/>
      <c r="I35" s="25"/>
      <c r="J35" s="24"/>
      <c r="K35" s="26"/>
    </row>
    <row r="36" spans="1:11" x14ac:dyDescent="0.25">
      <c r="A36" s="27" t="s">
        <v>67</v>
      </c>
      <c r="B36" s="41">
        <v>440</v>
      </c>
      <c r="C36" s="20">
        <f t="shared" si="0"/>
        <v>5.2635356604541E-3</v>
      </c>
      <c r="D36" s="22">
        <f>IFERROR(SUM($C$2:C36),"")</f>
        <v>0.38436969160466067</v>
      </c>
      <c r="E36" s="23" t="str">
        <f t="shared" si="1"/>
        <v>A</v>
      </c>
      <c r="F36" s="23" t="str">
        <f t="shared" si="2"/>
        <v>B</v>
      </c>
      <c r="G36" s="23" t="str">
        <f t="shared" si="3"/>
        <v>A</v>
      </c>
      <c r="H36" s="24"/>
      <c r="I36" s="25"/>
      <c r="J36" s="24"/>
      <c r="K36" s="26"/>
    </row>
    <row r="37" spans="1:11" x14ac:dyDescent="0.25">
      <c r="A37" s="27" t="s">
        <v>68</v>
      </c>
      <c r="B37" s="41">
        <v>438</v>
      </c>
      <c r="C37" s="20">
        <f t="shared" si="0"/>
        <v>5.2396104983611263E-3</v>
      </c>
      <c r="D37" s="22">
        <f>IFERROR(SUM($C$2:C37),"")</f>
        <v>0.3896093021030218</v>
      </c>
      <c r="E37" s="23" t="str">
        <f t="shared" si="1"/>
        <v>A</v>
      </c>
      <c r="F37" s="23" t="str">
        <f t="shared" si="2"/>
        <v>B</v>
      </c>
      <c r="G37" s="23" t="str">
        <f t="shared" si="3"/>
        <v>A</v>
      </c>
      <c r="H37" s="24"/>
      <c r="I37" s="25"/>
      <c r="J37" s="24"/>
      <c r="K37" s="26"/>
    </row>
    <row r="38" spans="1:11" x14ac:dyDescent="0.25">
      <c r="A38" s="27" t="s">
        <v>69</v>
      </c>
      <c r="B38" s="41">
        <v>435</v>
      </c>
      <c r="C38" s="20">
        <f t="shared" si="0"/>
        <v>5.2037227552216665E-3</v>
      </c>
      <c r="D38" s="22">
        <f>IFERROR(SUM($C$2:C38),"")</f>
        <v>0.39481302485824349</v>
      </c>
      <c r="E38" s="23" t="str">
        <f t="shared" si="1"/>
        <v>A</v>
      </c>
      <c r="F38" s="23" t="str">
        <f t="shared" si="2"/>
        <v>B</v>
      </c>
      <c r="G38" s="23" t="str">
        <f t="shared" si="3"/>
        <v>A</v>
      </c>
      <c r="H38" s="24"/>
      <c r="I38" s="25"/>
      <c r="J38" s="24"/>
      <c r="K38" s="26"/>
    </row>
    <row r="39" spans="1:11" x14ac:dyDescent="0.25">
      <c r="A39" s="27" t="s">
        <v>70</v>
      </c>
      <c r="B39" s="41">
        <v>429</v>
      </c>
      <c r="C39" s="20">
        <f t="shared" si="0"/>
        <v>5.131947268942747E-3</v>
      </c>
      <c r="D39" s="22">
        <f>IFERROR(SUM($C$2:C39),"")</f>
        <v>0.39994497212718622</v>
      </c>
      <c r="E39" s="23" t="str">
        <f t="shared" si="1"/>
        <v>A</v>
      </c>
      <c r="F39" s="23" t="str">
        <f t="shared" si="2"/>
        <v>B</v>
      </c>
      <c r="G39" s="23" t="str">
        <f t="shared" si="3"/>
        <v>A</v>
      </c>
      <c r="H39" s="24"/>
      <c r="I39" s="25"/>
      <c r="J39" s="24"/>
      <c r="K39" s="26"/>
    </row>
    <row r="40" spans="1:11" x14ac:dyDescent="0.25">
      <c r="A40" s="27" t="s">
        <v>71</v>
      </c>
      <c r="B40" s="41">
        <v>413</v>
      </c>
      <c r="C40" s="20">
        <f t="shared" si="0"/>
        <v>4.9405459721989613E-3</v>
      </c>
      <c r="D40" s="22">
        <f>IFERROR(SUM($C$2:C40),"")</f>
        <v>0.40488551809938517</v>
      </c>
      <c r="E40" s="23" t="str">
        <f t="shared" si="1"/>
        <v>A</v>
      </c>
      <c r="F40" s="23" t="str">
        <f t="shared" si="2"/>
        <v>B</v>
      </c>
      <c r="G40" s="23" t="str">
        <f t="shared" si="3"/>
        <v>A</v>
      </c>
      <c r="H40" s="24"/>
      <c r="I40" s="25"/>
      <c r="J40" s="24"/>
      <c r="K40" s="26"/>
    </row>
    <row r="41" spans="1:11" x14ac:dyDescent="0.25">
      <c r="A41" s="27" t="s">
        <v>72</v>
      </c>
      <c r="B41" s="41">
        <v>399</v>
      </c>
      <c r="C41" s="20">
        <f t="shared" si="0"/>
        <v>4.7730698375481493E-3</v>
      </c>
      <c r="D41" s="22">
        <f>IFERROR(SUM($C$2:C41),"")</f>
        <v>0.40965858793693333</v>
      </c>
      <c r="E41" s="23" t="str">
        <f t="shared" si="1"/>
        <v>A</v>
      </c>
      <c r="F41" s="23" t="str">
        <f t="shared" si="2"/>
        <v>B</v>
      </c>
      <c r="G41" s="23" t="str">
        <f t="shared" si="3"/>
        <v>A</v>
      </c>
      <c r="H41" s="24"/>
      <c r="I41" s="25"/>
      <c r="J41" s="24"/>
      <c r="K41" s="26"/>
    </row>
    <row r="42" spans="1:11" x14ac:dyDescent="0.25">
      <c r="A42" s="27" t="s">
        <v>73</v>
      </c>
      <c r="B42" s="41">
        <v>395</v>
      </c>
      <c r="C42" s="20">
        <f t="shared" si="0"/>
        <v>4.7252195133622027E-3</v>
      </c>
      <c r="D42" s="22">
        <f>IFERROR(SUM($C$2:C42),"")</f>
        <v>0.41438380745029552</v>
      </c>
      <c r="E42" s="23" t="str">
        <f t="shared" si="1"/>
        <v>A</v>
      </c>
      <c r="F42" s="23" t="str">
        <f t="shared" si="2"/>
        <v>B</v>
      </c>
      <c r="G42" s="23" t="str">
        <f t="shared" si="3"/>
        <v>A</v>
      </c>
      <c r="H42" s="24"/>
      <c r="I42" s="25"/>
      <c r="J42" s="24"/>
      <c r="K42" s="26"/>
    </row>
    <row r="43" spans="1:11" x14ac:dyDescent="0.25">
      <c r="A43" s="27" t="s">
        <v>74</v>
      </c>
      <c r="B43" s="41">
        <v>392</v>
      </c>
      <c r="C43" s="20">
        <f t="shared" si="0"/>
        <v>4.6893317702227429E-3</v>
      </c>
      <c r="D43" s="22">
        <f>IFERROR(SUM($C$2:C43),"")</f>
        <v>0.41907313922051825</v>
      </c>
      <c r="E43" s="23" t="str">
        <f t="shared" si="1"/>
        <v>A</v>
      </c>
      <c r="F43" s="23" t="str">
        <f t="shared" si="2"/>
        <v>B</v>
      </c>
      <c r="G43" s="23" t="str">
        <f t="shared" si="3"/>
        <v>A</v>
      </c>
      <c r="H43" s="24"/>
      <c r="I43" s="25"/>
      <c r="J43" s="24"/>
      <c r="K43" s="26"/>
    </row>
    <row r="44" spans="1:11" x14ac:dyDescent="0.25">
      <c r="A44" s="27" t="s">
        <v>75</v>
      </c>
      <c r="B44" s="41">
        <v>377</v>
      </c>
      <c r="C44" s="20">
        <f t="shared" si="0"/>
        <v>4.5098930545254441E-3</v>
      </c>
      <c r="D44" s="22">
        <f>IFERROR(SUM($C$2:C44),"")</f>
        <v>0.42358303227504368</v>
      </c>
      <c r="E44" s="23" t="str">
        <f t="shared" si="1"/>
        <v>A</v>
      </c>
      <c r="F44" s="23" t="str">
        <f t="shared" si="2"/>
        <v>B</v>
      </c>
      <c r="G44" s="23" t="str">
        <f t="shared" si="3"/>
        <v>A</v>
      </c>
      <c r="H44" s="24"/>
      <c r="I44" s="25"/>
      <c r="J44" s="24"/>
      <c r="K44" s="26"/>
    </row>
    <row r="45" spans="1:11" x14ac:dyDescent="0.25">
      <c r="A45" s="27" t="s">
        <v>76</v>
      </c>
      <c r="B45" s="41">
        <v>373</v>
      </c>
      <c r="C45" s="20">
        <f t="shared" si="0"/>
        <v>4.4620427303394983E-3</v>
      </c>
      <c r="D45" s="22">
        <f>IFERROR(SUM($C$2:C45),"")</f>
        <v>0.42804507500538319</v>
      </c>
      <c r="E45" s="23" t="str">
        <f t="shared" si="1"/>
        <v>A</v>
      </c>
      <c r="F45" s="23" t="str">
        <f t="shared" si="2"/>
        <v>B</v>
      </c>
      <c r="G45" s="23" t="str">
        <f t="shared" si="3"/>
        <v>A</v>
      </c>
      <c r="H45" s="24"/>
      <c r="I45" s="25"/>
      <c r="J45" s="24"/>
      <c r="K45" s="26"/>
    </row>
    <row r="46" spans="1:11" x14ac:dyDescent="0.25">
      <c r="A46" s="27" t="s">
        <v>77</v>
      </c>
      <c r="B46" s="41">
        <v>367</v>
      </c>
      <c r="C46" s="20">
        <f t="shared" si="0"/>
        <v>4.3902672440605788E-3</v>
      </c>
      <c r="D46" s="22">
        <f>IFERROR(SUM($C$2:C46),"")</f>
        <v>0.43243534224944374</v>
      </c>
      <c r="E46" s="23" t="str">
        <f t="shared" si="1"/>
        <v>A</v>
      </c>
      <c r="F46" s="23" t="str">
        <f t="shared" si="2"/>
        <v>B</v>
      </c>
      <c r="G46" s="23" t="str">
        <f t="shared" si="3"/>
        <v>A</v>
      </c>
      <c r="H46" s="24"/>
      <c r="I46" s="25"/>
      <c r="J46" s="24"/>
      <c r="K46" s="26"/>
    </row>
    <row r="47" spans="1:11" x14ac:dyDescent="0.25">
      <c r="A47" s="27" t="s">
        <v>78</v>
      </c>
      <c r="B47" s="41">
        <v>362</v>
      </c>
      <c r="C47" s="20">
        <f t="shared" si="0"/>
        <v>4.3304543388281453E-3</v>
      </c>
      <c r="D47" s="22">
        <f>IFERROR(SUM($C$2:C47),"")</f>
        <v>0.43676579658827192</v>
      </c>
      <c r="E47" s="23" t="str">
        <f t="shared" si="1"/>
        <v>A</v>
      </c>
      <c r="F47" s="23" t="str">
        <f t="shared" si="2"/>
        <v>B</v>
      </c>
      <c r="G47" s="23" t="str">
        <f t="shared" si="3"/>
        <v>A</v>
      </c>
      <c r="H47" s="24"/>
      <c r="I47" s="25"/>
      <c r="J47" s="24"/>
      <c r="K47" s="26"/>
    </row>
    <row r="48" spans="1:11" x14ac:dyDescent="0.25">
      <c r="A48" s="27" t="s">
        <v>79</v>
      </c>
      <c r="B48" s="41">
        <v>358</v>
      </c>
      <c r="C48" s="20">
        <f t="shared" si="0"/>
        <v>4.2826040146421995E-3</v>
      </c>
      <c r="D48" s="22">
        <f>IFERROR(SUM($C$2:C48),"")</f>
        <v>0.44104840060291411</v>
      </c>
      <c r="E48" s="23" t="str">
        <f t="shared" si="1"/>
        <v>A</v>
      </c>
      <c r="F48" s="23" t="str">
        <f t="shared" si="2"/>
        <v>B</v>
      </c>
      <c r="G48" s="23" t="str">
        <f t="shared" si="3"/>
        <v>A</v>
      </c>
      <c r="H48" s="24"/>
      <c r="I48" s="25"/>
      <c r="J48" s="24"/>
      <c r="K48" s="26"/>
    </row>
    <row r="49" spans="1:11" x14ac:dyDescent="0.25">
      <c r="A49" s="27" t="s">
        <v>80</v>
      </c>
      <c r="B49" s="41">
        <v>354</v>
      </c>
      <c r="C49" s="20">
        <f t="shared" si="0"/>
        <v>4.2347536904562529E-3</v>
      </c>
      <c r="D49" s="22">
        <f>IFERROR(SUM($C$2:C49),"")</f>
        <v>0.44528315429337034</v>
      </c>
      <c r="E49" s="23" t="str">
        <f t="shared" si="1"/>
        <v>A</v>
      </c>
      <c r="F49" s="23" t="str">
        <f t="shared" si="2"/>
        <v>B</v>
      </c>
      <c r="G49" s="23" t="str">
        <f t="shared" si="3"/>
        <v>A</v>
      </c>
      <c r="H49" s="24"/>
      <c r="I49" s="25"/>
      <c r="J49" s="24"/>
      <c r="K49" s="26"/>
    </row>
    <row r="50" spans="1:11" x14ac:dyDescent="0.25">
      <c r="A50" s="27" t="s">
        <v>81</v>
      </c>
      <c r="B50" s="41">
        <v>352</v>
      </c>
      <c r="C50" s="20">
        <f t="shared" si="0"/>
        <v>4.21082852836328E-3</v>
      </c>
      <c r="D50" s="22">
        <f>IFERROR(SUM($C$2:C50),"")</f>
        <v>0.44949398282173364</v>
      </c>
      <c r="E50" s="23" t="str">
        <f t="shared" si="1"/>
        <v>A</v>
      </c>
      <c r="F50" s="23" t="str">
        <f t="shared" si="2"/>
        <v>B</v>
      </c>
      <c r="G50" s="23" t="str">
        <f t="shared" si="3"/>
        <v>A</v>
      </c>
      <c r="H50" s="24"/>
      <c r="I50" s="25"/>
      <c r="J50" s="24"/>
      <c r="K50" s="26"/>
    </row>
    <row r="51" spans="1:11" x14ac:dyDescent="0.25">
      <c r="A51" s="27" t="s">
        <v>82</v>
      </c>
      <c r="B51" s="41">
        <v>350</v>
      </c>
      <c r="C51" s="20">
        <f t="shared" si="0"/>
        <v>4.1869033662703063E-3</v>
      </c>
      <c r="D51" s="22">
        <f>IFERROR(SUM($C$2:C51),"")</f>
        <v>0.45368088618800395</v>
      </c>
      <c r="E51" s="23" t="str">
        <f t="shared" si="1"/>
        <v>A</v>
      </c>
      <c r="F51" s="23" t="str">
        <f t="shared" si="2"/>
        <v>B</v>
      </c>
      <c r="G51" s="23" t="str">
        <f t="shared" si="3"/>
        <v>A</v>
      </c>
      <c r="H51" s="24"/>
      <c r="I51" s="25"/>
      <c r="J51" s="24"/>
      <c r="K51" s="26"/>
    </row>
    <row r="52" spans="1:11" x14ac:dyDescent="0.25">
      <c r="A52" s="27" t="s">
        <v>83</v>
      </c>
      <c r="B52" s="41">
        <v>346</v>
      </c>
      <c r="C52" s="20">
        <f t="shared" si="0"/>
        <v>4.1390530420843605E-3</v>
      </c>
      <c r="D52" s="22">
        <f>IFERROR(SUM($C$2:C52),"")</f>
        <v>0.45781993923008829</v>
      </c>
      <c r="E52" s="23" t="str">
        <f t="shared" si="1"/>
        <v>A</v>
      </c>
      <c r="F52" s="23" t="str">
        <f t="shared" si="2"/>
        <v>B</v>
      </c>
      <c r="G52" s="23" t="str">
        <f t="shared" si="3"/>
        <v>A</v>
      </c>
      <c r="H52" s="24"/>
      <c r="I52" s="25"/>
      <c r="J52" s="24"/>
      <c r="K52" s="26"/>
    </row>
    <row r="53" spans="1:11" x14ac:dyDescent="0.25">
      <c r="A53" s="27" t="s">
        <v>84</v>
      </c>
      <c r="B53" s="41">
        <v>341</v>
      </c>
      <c r="C53" s="20">
        <f t="shared" si="0"/>
        <v>4.079240136851927E-3</v>
      </c>
      <c r="D53" s="22">
        <f>IFERROR(SUM($C$2:C53),"")</f>
        <v>0.46189917936694019</v>
      </c>
      <c r="E53" s="23" t="str">
        <f t="shared" si="1"/>
        <v>A</v>
      </c>
      <c r="F53" s="23" t="str">
        <f t="shared" si="2"/>
        <v>B</v>
      </c>
      <c r="G53" s="23" t="str">
        <f t="shared" si="3"/>
        <v>A</v>
      </c>
      <c r="H53" s="24"/>
      <c r="I53" s="25"/>
      <c r="J53" s="24"/>
      <c r="K53" s="26"/>
    </row>
    <row r="54" spans="1:11" x14ac:dyDescent="0.25">
      <c r="A54" s="27" t="s">
        <v>85</v>
      </c>
      <c r="B54" s="41">
        <v>332</v>
      </c>
      <c r="C54" s="20">
        <f t="shared" si="0"/>
        <v>3.9715769074335477E-3</v>
      </c>
      <c r="D54" s="22">
        <f>IFERROR(SUM($C$2:C54),"")</f>
        <v>0.46587075627437374</v>
      </c>
      <c r="E54" s="23" t="str">
        <f t="shared" si="1"/>
        <v>A</v>
      </c>
      <c r="F54" s="23" t="str">
        <f t="shared" si="2"/>
        <v>B</v>
      </c>
      <c r="G54" s="23" t="str">
        <f t="shared" si="3"/>
        <v>A</v>
      </c>
      <c r="H54" s="24"/>
      <c r="I54" s="25"/>
      <c r="J54" s="24"/>
      <c r="K54" s="26"/>
    </row>
    <row r="55" spans="1:11" x14ac:dyDescent="0.25">
      <c r="A55" s="27" t="s">
        <v>86</v>
      </c>
      <c r="B55" s="41">
        <v>332</v>
      </c>
      <c r="C55" s="20">
        <f t="shared" si="0"/>
        <v>3.9715769074335477E-3</v>
      </c>
      <c r="D55" s="22">
        <f>IFERROR(SUM($C$2:C55),"")</f>
        <v>0.46984233318180729</v>
      </c>
      <c r="E55" s="23" t="str">
        <f t="shared" si="1"/>
        <v>A</v>
      </c>
      <c r="F55" s="23" t="str">
        <f t="shared" si="2"/>
        <v>B</v>
      </c>
      <c r="G55" s="23" t="str">
        <f t="shared" si="3"/>
        <v>A</v>
      </c>
      <c r="H55" s="24"/>
      <c r="I55" s="25"/>
      <c r="J55" s="24"/>
      <c r="K55" s="26"/>
    </row>
    <row r="56" spans="1:11" x14ac:dyDescent="0.25">
      <c r="A56" s="27" t="s">
        <v>87</v>
      </c>
      <c r="B56" s="41">
        <v>326</v>
      </c>
      <c r="C56" s="20">
        <f t="shared" si="0"/>
        <v>3.8998014211546281E-3</v>
      </c>
      <c r="D56" s="22">
        <f>IFERROR(SUM($C$2:C56),"")</f>
        <v>0.47374213460296194</v>
      </c>
      <c r="E56" s="23" t="str">
        <f t="shared" si="1"/>
        <v>A</v>
      </c>
      <c r="F56" s="23" t="str">
        <f t="shared" si="2"/>
        <v>B</v>
      </c>
      <c r="G56" s="23" t="str">
        <f t="shared" si="3"/>
        <v>A</v>
      </c>
      <c r="H56" s="24"/>
      <c r="I56" s="25"/>
      <c r="J56" s="24"/>
      <c r="K56" s="26"/>
    </row>
    <row r="57" spans="1:11" x14ac:dyDescent="0.25">
      <c r="A57" s="27" t="s">
        <v>88</v>
      </c>
      <c r="B57" s="41">
        <v>325</v>
      </c>
      <c r="C57" s="20">
        <f t="shared" si="0"/>
        <v>3.8878388401081417E-3</v>
      </c>
      <c r="D57" s="22">
        <f>IFERROR(SUM($C$2:C57),"")</f>
        <v>0.47762997344307007</v>
      </c>
      <c r="E57" s="23" t="str">
        <f t="shared" si="1"/>
        <v>A</v>
      </c>
      <c r="F57" s="23" t="str">
        <f t="shared" si="2"/>
        <v>B</v>
      </c>
      <c r="G57" s="23" t="str">
        <f t="shared" si="3"/>
        <v>A</v>
      </c>
      <c r="H57" s="24"/>
      <c r="I57" s="25"/>
      <c r="J57" s="24"/>
      <c r="K57" s="26"/>
    </row>
    <row r="58" spans="1:11" x14ac:dyDescent="0.25">
      <c r="A58" s="27" t="s">
        <v>89</v>
      </c>
      <c r="B58" s="41">
        <v>323</v>
      </c>
      <c r="C58" s="20">
        <f t="shared" si="0"/>
        <v>3.8639136780151684E-3</v>
      </c>
      <c r="D58" s="22">
        <f>IFERROR(SUM($C$2:C58),"")</f>
        <v>0.48149388712108521</v>
      </c>
      <c r="E58" s="23" t="str">
        <f t="shared" si="1"/>
        <v>A</v>
      </c>
      <c r="F58" s="23" t="str">
        <f t="shared" si="2"/>
        <v>B</v>
      </c>
      <c r="G58" s="23" t="str">
        <f t="shared" si="3"/>
        <v>A</v>
      </c>
      <c r="H58" s="24"/>
      <c r="I58" s="25"/>
      <c r="J58" s="24"/>
      <c r="K58" s="26"/>
    </row>
    <row r="59" spans="1:11" x14ac:dyDescent="0.25">
      <c r="A59" s="27" t="s">
        <v>90</v>
      </c>
      <c r="B59" s="41">
        <v>314</v>
      </c>
      <c r="C59" s="20">
        <f t="shared" si="0"/>
        <v>3.7562504485967891E-3</v>
      </c>
      <c r="D59" s="22">
        <f>IFERROR(SUM($C$2:C59),"")</f>
        <v>0.48525013756968199</v>
      </c>
      <c r="E59" s="23" t="str">
        <f t="shared" si="1"/>
        <v>A</v>
      </c>
      <c r="F59" s="23" t="str">
        <f t="shared" si="2"/>
        <v>B</v>
      </c>
      <c r="G59" s="23" t="str">
        <f t="shared" si="3"/>
        <v>A</v>
      </c>
      <c r="H59" s="24"/>
      <c r="I59" s="25"/>
      <c r="J59" s="24"/>
      <c r="K59" s="26"/>
    </row>
    <row r="60" spans="1:11" x14ac:dyDescent="0.25">
      <c r="A60" s="27" t="s">
        <v>91</v>
      </c>
      <c r="B60" s="41">
        <v>305</v>
      </c>
      <c r="C60" s="20">
        <f t="shared" si="0"/>
        <v>3.6485872191784098E-3</v>
      </c>
      <c r="D60" s="22">
        <f>IFERROR(SUM($C$2:C60),"")</f>
        <v>0.48889872478886043</v>
      </c>
      <c r="E60" s="23" t="str">
        <f t="shared" si="1"/>
        <v>A</v>
      </c>
      <c r="F60" s="23" t="str">
        <f t="shared" si="2"/>
        <v>B</v>
      </c>
      <c r="G60" s="23" t="str">
        <f t="shared" si="3"/>
        <v>A</v>
      </c>
      <c r="H60" s="24"/>
      <c r="I60" s="25"/>
      <c r="J60" s="24"/>
      <c r="K60" s="26"/>
    </row>
    <row r="61" spans="1:11" x14ac:dyDescent="0.25">
      <c r="A61" s="27" t="s">
        <v>92</v>
      </c>
      <c r="B61" s="41">
        <v>300</v>
      </c>
      <c r="C61" s="20">
        <f t="shared" si="0"/>
        <v>3.5887743139459772E-3</v>
      </c>
      <c r="D61" s="22">
        <f>IFERROR(SUM($C$2:C61),"")</f>
        <v>0.49248749910280643</v>
      </c>
      <c r="E61" s="23" t="str">
        <f t="shared" si="1"/>
        <v>A</v>
      </c>
      <c r="F61" s="23" t="str">
        <f t="shared" si="2"/>
        <v>B</v>
      </c>
      <c r="G61" s="23" t="str">
        <f t="shared" si="3"/>
        <v>A</v>
      </c>
      <c r="H61" s="24"/>
      <c r="I61" s="25"/>
      <c r="J61" s="24"/>
      <c r="K61" s="26"/>
    </row>
    <row r="62" spans="1:11" x14ac:dyDescent="0.25">
      <c r="A62" s="27" t="s">
        <v>93</v>
      </c>
      <c r="B62" s="41">
        <v>297</v>
      </c>
      <c r="C62" s="20">
        <f t="shared" si="0"/>
        <v>3.5528865708065174E-3</v>
      </c>
      <c r="D62" s="22">
        <f>IFERROR(SUM($C$2:C62),"")</f>
        <v>0.49604038567361292</v>
      </c>
      <c r="E62" s="23" t="str">
        <f t="shared" si="1"/>
        <v>A</v>
      </c>
      <c r="F62" s="23" t="str">
        <f t="shared" si="2"/>
        <v>B</v>
      </c>
      <c r="G62" s="23" t="str">
        <f t="shared" si="3"/>
        <v>A</v>
      </c>
      <c r="H62" s="24"/>
      <c r="I62" s="25"/>
      <c r="J62" s="24"/>
      <c r="K62" s="26"/>
    </row>
    <row r="63" spans="1:11" x14ac:dyDescent="0.25">
      <c r="A63" s="27" t="s">
        <v>94</v>
      </c>
      <c r="B63" s="41">
        <v>295</v>
      </c>
      <c r="C63" s="20">
        <f t="shared" si="0"/>
        <v>3.5289614087135441E-3</v>
      </c>
      <c r="D63" s="22">
        <f>IFERROR(SUM($C$2:C63),"")</f>
        <v>0.49956934708232648</v>
      </c>
      <c r="E63" s="23" t="str">
        <f t="shared" si="1"/>
        <v>A</v>
      </c>
      <c r="F63" s="23" t="str">
        <f t="shared" si="2"/>
        <v>B</v>
      </c>
      <c r="G63" s="23" t="str">
        <f t="shared" si="3"/>
        <v>A</v>
      </c>
      <c r="H63" s="24"/>
      <c r="I63" s="25"/>
      <c r="J63" s="24"/>
      <c r="K63" s="26"/>
    </row>
    <row r="64" spans="1:11" x14ac:dyDescent="0.25">
      <c r="A64" s="27" t="s">
        <v>95</v>
      </c>
      <c r="B64" s="41">
        <v>292</v>
      </c>
      <c r="C64" s="20">
        <f t="shared" si="0"/>
        <v>3.4930736655740843E-3</v>
      </c>
      <c r="D64" s="22">
        <f>IFERROR(SUM($C$2:C64),"")</f>
        <v>0.50306242074790053</v>
      </c>
      <c r="E64" s="23" t="str">
        <f t="shared" si="1"/>
        <v>A</v>
      </c>
      <c r="F64" s="23" t="str">
        <f t="shared" si="2"/>
        <v>B</v>
      </c>
      <c r="G64" s="23" t="str">
        <f t="shared" si="3"/>
        <v>A</v>
      </c>
      <c r="H64" s="24"/>
      <c r="I64" s="25"/>
      <c r="J64" s="24"/>
      <c r="K64" s="26"/>
    </row>
    <row r="65" spans="1:11" x14ac:dyDescent="0.25">
      <c r="A65" s="27" t="s">
        <v>96</v>
      </c>
      <c r="B65" s="41">
        <v>292</v>
      </c>
      <c r="C65" s="20">
        <f t="shared" si="0"/>
        <v>3.4930736655740843E-3</v>
      </c>
      <c r="D65" s="22">
        <f>IFERROR(SUM($C$2:C65),"")</f>
        <v>0.50655549441347458</v>
      </c>
      <c r="E65" s="23" t="str">
        <f t="shared" si="1"/>
        <v>A</v>
      </c>
      <c r="F65" s="23" t="str">
        <f t="shared" si="2"/>
        <v>B</v>
      </c>
      <c r="G65" s="23" t="str">
        <f t="shared" si="3"/>
        <v>A</v>
      </c>
      <c r="H65" s="24"/>
      <c r="I65" s="25"/>
      <c r="J65" s="24"/>
      <c r="K65" s="26"/>
    </row>
    <row r="66" spans="1:11" x14ac:dyDescent="0.25">
      <c r="A66" s="27" t="s">
        <v>97</v>
      </c>
      <c r="B66" s="41">
        <v>285</v>
      </c>
      <c r="C66" s="20">
        <f t="shared" si="0"/>
        <v>3.4093355982486783E-3</v>
      </c>
      <c r="D66" s="22">
        <f>IFERROR(SUM($C$2:C66),"")</f>
        <v>0.50996483001172321</v>
      </c>
      <c r="E66" s="23" t="str">
        <f t="shared" si="1"/>
        <v>A</v>
      </c>
      <c r="F66" s="23" t="str">
        <f t="shared" si="2"/>
        <v>B</v>
      </c>
      <c r="G66" s="23" t="str">
        <f t="shared" si="3"/>
        <v>A</v>
      </c>
      <c r="H66" s="24"/>
      <c r="I66" s="25"/>
      <c r="J66" s="24"/>
      <c r="K66" s="26"/>
    </row>
    <row r="67" spans="1:11" x14ac:dyDescent="0.25">
      <c r="A67" s="27" t="s">
        <v>98</v>
      </c>
      <c r="B67" s="41">
        <v>284</v>
      </c>
      <c r="C67" s="20">
        <f t="shared" ref="C67:C130" si="4">IFERROR(B67/$I$1,"")</f>
        <v>3.3973730172021915E-3</v>
      </c>
      <c r="D67" s="22">
        <f>IFERROR(SUM($C$2:C67),"")</f>
        <v>0.51336220302892543</v>
      </c>
      <c r="E67" s="23" t="str">
        <f t="shared" ref="E67:E130" si="5">IFERROR(IF(D67&lt;=$I$4,$H$4,"ВС"),"")</f>
        <v>A</v>
      </c>
      <c r="F67" s="23" t="str">
        <f t="shared" ref="F67:F130" si="6">IFERROR(IF(D67&gt;$I$5,$H$6,$H$5),"")</f>
        <v>B</v>
      </c>
      <c r="G67" s="23" t="str">
        <f t="shared" ref="G67:G130" si="7">IFERROR(IF(E67=$H$4,E67,F67),"")</f>
        <v>A</v>
      </c>
      <c r="H67" s="24"/>
      <c r="I67" s="25"/>
      <c r="J67" s="24"/>
      <c r="K67" s="26"/>
    </row>
    <row r="68" spans="1:11" x14ac:dyDescent="0.25">
      <c r="A68" s="27" t="s">
        <v>99</v>
      </c>
      <c r="B68" s="41">
        <v>271</v>
      </c>
      <c r="C68" s="20">
        <f t="shared" si="4"/>
        <v>3.241859463597866E-3</v>
      </c>
      <c r="D68" s="22">
        <f>IFERROR(SUM($C$2:C68),"")</f>
        <v>0.51660406249252333</v>
      </c>
      <c r="E68" s="23" t="str">
        <f t="shared" si="5"/>
        <v>A</v>
      </c>
      <c r="F68" s="23" t="str">
        <f t="shared" si="6"/>
        <v>B</v>
      </c>
      <c r="G68" s="23" t="str">
        <f t="shared" si="7"/>
        <v>A</v>
      </c>
      <c r="H68" s="24"/>
      <c r="I68" s="25"/>
      <c r="J68" s="24"/>
      <c r="K68" s="26"/>
    </row>
    <row r="69" spans="1:11" x14ac:dyDescent="0.25">
      <c r="A69" s="27" t="s">
        <v>100</v>
      </c>
      <c r="B69" s="41">
        <v>267</v>
      </c>
      <c r="C69" s="20">
        <f t="shared" si="4"/>
        <v>3.1940091394119193E-3</v>
      </c>
      <c r="D69" s="22">
        <f>IFERROR(SUM($C$2:C69),"")</f>
        <v>0.51979807163193525</v>
      </c>
      <c r="E69" s="23" t="str">
        <f t="shared" si="5"/>
        <v>A</v>
      </c>
      <c r="F69" s="23" t="str">
        <f t="shared" si="6"/>
        <v>B</v>
      </c>
      <c r="G69" s="23" t="str">
        <f t="shared" si="7"/>
        <v>A</v>
      </c>
      <c r="H69" s="24"/>
      <c r="I69" s="25"/>
      <c r="J69" s="24"/>
      <c r="K69" s="26"/>
    </row>
    <row r="70" spans="1:11" x14ac:dyDescent="0.25">
      <c r="A70" s="27" t="s">
        <v>101</v>
      </c>
      <c r="B70" s="41">
        <v>265</v>
      </c>
      <c r="C70" s="20">
        <f t="shared" si="4"/>
        <v>3.1700839773189464E-3</v>
      </c>
      <c r="D70" s="22">
        <f>IFERROR(SUM($C$2:C70),"")</f>
        <v>0.52296815560925425</v>
      </c>
      <c r="E70" s="23" t="str">
        <f t="shared" si="5"/>
        <v>A</v>
      </c>
      <c r="F70" s="23" t="str">
        <f t="shared" si="6"/>
        <v>B</v>
      </c>
      <c r="G70" s="23" t="str">
        <f t="shared" si="7"/>
        <v>A</v>
      </c>
      <c r="H70" s="24"/>
      <c r="I70" s="25"/>
      <c r="J70" s="24"/>
      <c r="K70" s="26"/>
    </row>
    <row r="71" spans="1:11" x14ac:dyDescent="0.25">
      <c r="A71" s="27" t="s">
        <v>102</v>
      </c>
      <c r="B71" s="41">
        <v>265</v>
      </c>
      <c r="C71" s="20">
        <f t="shared" si="4"/>
        <v>3.1700839773189464E-3</v>
      </c>
      <c r="D71" s="22">
        <f>IFERROR(SUM($C$2:C71),"")</f>
        <v>0.52613823958657324</v>
      </c>
      <c r="E71" s="23" t="str">
        <f t="shared" si="5"/>
        <v>A</v>
      </c>
      <c r="F71" s="23" t="str">
        <f t="shared" si="6"/>
        <v>B</v>
      </c>
      <c r="G71" s="23" t="str">
        <f t="shared" si="7"/>
        <v>A</v>
      </c>
      <c r="H71" s="24"/>
      <c r="I71" s="25"/>
      <c r="J71" s="24"/>
      <c r="K71" s="26"/>
    </row>
    <row r="72" spans="1:11" x14ac:dyDescent="0.25">
      <c r="A72" s="27" t="s">
        <v>103</v>
      </c>
      <c r="B72" s="41">
        <v>263</v>
      </c>
      <c r="C72" s="20">
        <f t="shared" si="4"/>
        <v>3.1461588152259731E-3</v>
      </c>
      <c r="D72" s="22">
        <f>IFERROR(SUM($C$2:C72),"")</f>
        <v>0.52928439840179919</v>
      </c>
      <c r="E72" s="23" t="str">
        <f t="shared" si="5"/>
        <v>A</v>
      </c>
      <c r="F72" s="23" t="str">
        <f t="shared" si="6"/>
        <v>B</v>
      </c>
      <c r="G72" s="23" t="str">
        <f t="shared" si="7"/>
        <v>A</v>
      </c>
      <c r="H72" s="24"/>
      <c r="I72" s="25"/>
      <c r="J72" s="24"/>
      <c r="K72" s="26"/>
    </row>
    <row r="73" spans="1:11" x14ac:dyDescent="0.25">
      <c r="A73" s="27" t="s">
        <v>104</v>
      </c>
      <c r="B73" s="41">
        <v>259</v>
      </c>
      <c r="C73" s="20">
        <f t="shared" si="4"/>
        <v>3.0983084910400269E-3</v>
      </c>
      <c r="D73" s="22">
        <f>IFERROR(SUM($C$2:C73),"")</f>
        <v>0.53238270689283917</v>
      </c>
      <c r="E73" s="23" t="str">
        <f t="shared" si="5"/>
        <v>A</v>
      </c>
      <c r="F73" s="23" t="str">
        <f t="shared" si="6"/>
        <v>B</v>
      </c>
      <c r="G73" s="23" t="str">
        <f t="shared" si="7"/>
        <v>A</v>
      </c>
      <c r="H73" s="24"/>
      <c r="I73" s="25"/>
      <c r="J73" s="24"/>
      <c r="K73" s="26"/>
    </row>
    <row r="74" spans="1:11" x14ac:dyDescent="0.25">
      <c r="A74" s="27" t="s">
        <v>105</v>
      </c>
      <c r="B74" s="41">
        <v>257</v>
      </c>
      <c r="C74" s="20">
        <f t="shared" si="4"/>
        <v>3.0743833289470536E-3</v>
      </c>
      <c r="D74" s="22">
        <f>IFERROR(SUM($C$2:C74),"")</f>
        <v>0.53545709022178622</v>
      </c>
      <c r="E74" s="23" t="str">
        <f t="shared" si="5"/>
        <v>A</v>
      </c>
      <c r="F74" s="23" t="str">
        <f t="shared" si="6"/>
        <v>B</v>
      </c>
      <c r="G74" s="23" t="str">
        <f t="shared" si="7"/>
        <v>A</v>
      </c>
      <c r="H74" s="24"/>
      <c r="I74" s="25"/>
      <c r="J74" s="24"/>
      <c r="K74" s="26"/>
    </row>
    <row r="75" spans="1:11" x14ac:dyDescent="0.25">
      <c r="A75" s="27" t="s">
        <v>106</v>
      </c>
      <c r="B75" s="41">
        <v>255</v>
      </c>
      <c r="C75" s="20">
        <f t="shared" si="4"/>
        <v>3.0504581668540803E-3</v>
      </c>
      <c r="D75" s="22">
        <f>IFERROR(SUM($C$2:C75),"")</f>
        <v>0.53850754838864034</v>
      </c>
      <c r="E75" s="23" t="str">
        <f t="shared" si="5"/>
        <v>A</v>
      </c>
      <c r="F75" s="23" t="str">
        <f t="shared" si="6"/>
        <v>B</v>
      </c>
      <c r="G75" s="23" t="str">
        <f t="shared" si="7"/>
        <v>A</v>
      </c>
      <c r="H75" s="24"/>
      <c r="I75" s="25"/>
      <c r="J75" s="24"/>
      <c r="K75" s="26"/>
    </row>
    <row r="76" spans="1:11" x14ac:dyDescent="0.25">
      <c r="A76" s="27" t="s">
        <v>107</v>
      </c>
      <c r="B76" s="41">
        <v>253</v>
      </c>
      <c r="C76" s="20">
        <f t="shared" si="4"/>
        <v>3.0265330047611074E-3</v>
      </c>
      <c r="D76" s="22">
        <f>IFERROR(SUM($C$2:C76),"")</f>
        <v>0.54153408139340142</v>
      </c>
      <c r="E76" s="23" t="str">
        <f t="shared" si="5"/>
        <v>A</v>
      </c>
      <c r="F76" s="23" t="str">
        <f t="shared" si="6"/>
        <v>B</v>
      </c>
      <c r="G76" s="23" t="str">
        <f t="shared" si="7"/>
        <v>A</v>
      </c>
      <c r="H76" s="24"/>
      <c r="I76" s="25"/>
      <c r="J76" s="24"/>
      <c r="K76" s="26"/>
    </row>
    <row r="77" spans="1:11" x14ac:dyDescent="0.25">
      <c r="A77" s="27" t="s">
        <v>108</v>
      </c>
      <c r="B77" s="41">
        <v>251</v>
      </c>
      <c r="C77" s="20">
        <f t="shared" si="4"/>
        <v>3.0026078426681341E-3</v>
      </c>
      <c r="D77" s="22">
        <f>IFERROR(SUM($C$2:C77),"")</f>
        <v>0.54453668923606957</v>
      </c>
      <c r="E77" s="23" t="str">
        <f t="shared" si="5"/>
        <v>A</v>
      </c>
      <c r="F77" s="23" t="str">
        <f t="shared" si="6"/>
        <v>B</v>
      </c>
      <c r="G77" s="23" t="str">
        <f t="shared" si="7"/>
        <v>A</v>
      </c>
      <c r="H77" s="24"/>
      <c r="I77" s="25"/>
      <c r="J77" s="24"/>
      <c r="K77" s="26"/>
    </row>
    <row r="78" spans="1:11" x14ac:dyDescent="0.25">
      <c r="A78" s="27" t="s">
        <v>109</v>
      </c>
      <c r="B78" s="41">
        <v>245</v>
      </c>
      <c r="C78" s="20">
        <f t="shared" si="4"/>
        <v>2.9308323563892145E-3</v>
      </c>
      <c r="D78" s="22">
        <f>IFERROR(SUM($C$2:C78),"")</f>
        <v>0.54746752159245882</v>
      </c>
      <c r="E78" s="23" t="str">
        <f t="shared" si="5"/>
        <v>A</v>
      </c>
      <c r="F78" s="23" t="str">
        <f t="shared" si="6"/>
        <v>B</v>
      </c>
      <c r="G78" s="23" t="str">
        <f t="shared" si="7"/>
        <v>A</v>
      </c>
      <c r="H78" s="24"/>
      <c r="I78" s="25"/>
      <c r="J78" s="24"/>
      <c r="K78" s="26"/>
    </row>
    <row r="79" spans="1:11" x14ac:dyDescent="0.25">
      <c r="A79" s="27" t="s">
        <v>110</v>
      </c>
      <c r="B79" s="41">
        <v>245</v>
      </c>
      <c r="C79" s="20">
        <f t="shared" si="4"/>
        <v>2.9308323563892145E-3</v>
      </c>
      <c r="D79" s="22">
        <f>IFERROR(SUM($C$2:C79),"")</f>
        <v>0.55039835394884806</v>
      </c>
      <c r="E79" s="23" t="str">
        <f t="shared" si="5"/>
        <v>A</v>
      </c>
      <c r="F79" s="23" t="str">
        <f t="shared" si="6"/>
        <v>B</v>
      </c>
      <c r="G79" s="23" t="str">
        <f t="shared" si="7"/>
        <v>A</v>
      </c>
      <c r="H79" s="24"/>
      <c r="I79" s="25"/>
      <c r="J79" s="24"/>
      <c r="K79" s="26"/>
    </row>
    <row r="80" spans="1:11" x14ac:dyDescent="0.25">
      <c r="A80" s="27" t="s">
        <v>111</v>
      </c>
      <c r="B80" s="41">
        <v>243</v>
      </c>
      <c r="C80" s="20">
        <f t="shared" si="4"/>
        <v>2.9069071942962412E-3</v>
      </c>
      <c r="D80" s="22">
        <f>IFERROR(SUM($C$2:C80),"")</f>
        <v>0.55330526114314427</v>
      </c>
      <c r="E80" s="23" t="str">
        <f t="shared" si="5"/>
        <v>A</v>
      </c>
      <c r="F80" s="23" t="str">
        <f t="shared" si="6"/>
        <v>B</v>
      </c>
      <c r="G80" s="23" t="str">
        <f t="shared" si="7"/>
        <v>A</v>
      </c>
      <c r="H80" s="24"/>
      <c r="I80" s="25"/>
      <c r="J80" s="24"/>
      <c r="K80" s="26"/>
    </row>
    <row r="81" spans="1:11" x14ac:dyDescent="0.25">
      <c r="A81" s="27" t="s">
        <v>112</v>
      </c>
      <c r="B81" s="41">
        <v>243</v>
      </c>
      <c r="C81" s="20">
        <f t="shared" si="4"/>
        <v>2.9069071942962412E-3</v>
      </c>
      <c r="D81" s="22">
        <f>IFERROR(SUM($C$2:C81),"")</f>
        <v>0.55621216833744047</v>
      </c>
      <c r="E81" s="23" t="str">
        <f t="shared" si="5"/>
        <v>A</v>
      </c>
      <c r="F81" s="23" t="str">
        <f t="shared" si="6"/>
        <v>B</v>
      </c>
      <c r="G81" s="23" t="str">
        <f t="shared" si="7"/>
        <v>A</v>
      </c>
      <c r="H81" s="24"/>
      <c r="I81" s="25"/>
      <c r="J81" s="24"/>
      <c r="K81" s="26"/>
    </row>
    <row r="82" spans="1:11" x14ac:dyDescent="0.25">
      <c r="A82" s="27" t="s">
        <v>113</v>
      </c>
      <c r="B82" s="41">
        <v>240</v>
      </c>
      <c r="C82" s="20">
        <f t="shared" si="4"/>
        <v>2.8710194511567815E-3</v>
      </c>
      <c r="D82" s="22">
        <f>IFERROR(SUM($C$2:C82),"")</f>
        <v>0.55908318778859722</v>
      </c>
      <c r="E82" s="23" t="str">
        <f t="shared" si="5"/>
        <v>A</v>
      </c>
      <c r="F82" s="23" t="str">
        <f t="shared" si="6"/>
        <v>B</v>
      </c>
      <c r="G82" s="23" t="str">
        <f t="shared" si="7"/>
        <v>A</v>
      </c>
      <c r="H82" s="24"/>
      <c r="I82" s="25"/>
      <c r="J82" s="24"/>
      <c r="K82" s="26"/>
    </row>
    <row r="83" spans="1:11" x14ac:dyDescent="0.25">
      <c r="A83" s="27" t="s">
        <v>114</v>
      </c>
      <c r="B83" s="41">
        <v>239</v>
      </c>
      <c r="C83" s="20">
        <f t="shared" si="4"/>
        <v>2.859056870110295E-3</v>
      </c>
      <c r="D83" s="22">
        <f>IFERROR(SUM($C$2:C83),"")</f>
        <v>0.56194224465870757</v>
      </c>
      <c r="E83" s="23" t="str">
        <f t="shared" si="5"/>
        <v>A</v>
      </c>
      <c r="F83" s="23" t="str">
        <f t="shared" si="6"/>
        <v>B</v>
      </c>
      <c r="G83" s="23" t="str">
        <f t="shared" si="7"/>
        <v>A</v>
      </c>
      <c r="H83" s="24"/>
      <c r="I83" s="25"/>
      <c r="J83" s="24"/>
      <c r="K83" s="26"/>
    </row>
    <row r="84" spans="1:11" x14ac:dyDescent="0.25">
      <c r="A84" s="27" t="s">
        <v>115</v>
      </c>
      <c r="B84" s="41">
        <v>236</v>
      </c>
      <c r="C84" s="20">
        <f t="shared" si="4"/>
        <v>2.8231691269708353E-3</v>
      </c>
      <c r="D84" s="22">
        <f>IFERROR(SUM($C$2:C84),"")</f>
        <v>0.56476541378567835</v>
      </c>
      <c r="E84" s="23" t="str">
        <f t="shared" si="5"/>
        <v>A</v>
      </c>
      <c r="F84" s="23" t="str">
        <f t="shared" si="6"/>
        <v>B</v>
      </c>
      <c r="G84" s="23" t="str">
        <f t="shared" si="7"/>
        <v>A</v>
      </c>
      <c r="H84" s="24"/>
      <c r="I84" s="25"/>
      <c r="J84" s="24"/>
      <c r="K84" s="26"/>
    </row>
    <row r="85" spans="1:11" x14ac:dyDescent="0.25">
      <c r="A85" s="27" t="s">
        <v>116</v>
      </c>
      <c r="B85" s="41">
        <v>236</v>
      </c>
      <c r="C85" s="20">
        <f t="shared" si="4"/>
        <v>2.8231691269708353E-3</v>
      </c>
      <c r="D85" s="22">
        <f>IFERROR(SUM($C$2:C85),"")</f>
        <v>0.56758858291264913</v>
      </c>
      <c r="E85" s="23" t="str">
        <f t="shared" si="5"/>
        <v>A</v>
      </c>
      <c r="F85" s="23" t="str">
        <f t="shared" si="6"/>
        <v>B</v>
      </c>
      <c r="G85" s="23" t="str">
        <f t="shared" si="7"/>
        <v>A</v>
      </c>
      <c r="H85" s="24"/>
      <c r="I85" s="25"/>
      <c r="J85" s="24"/>
      <c r="K85" s="26"/>
    </row>
    <row r="86" spans="1:11" x14ac:dyDescent="0.25">
      <c r="A86" s="27" t="s">
        <v>117</v>
      </c>
      <c r="B86" s="41">
        <v>236</v>
      </c>
      <c r="C86" s="20">
        <f t="shared" si="4"/>
        <v>2.8231691269708353E-3</v>
      </c>
      <c r="D86" s="22">
        <f>IFERROR(SUM($C$2:C86),"")</f>
        <v>0.57041175203961991</v>
      </c>
      <c r="E86" s="23" t="str">
        <f t="shared" si="5"/>
        <v>A</v>
      </c>
      <c r="F86" s="23" t="str">
        <f t="shared" si="6"/>
        <v>B</v>
      </c>
      <c r="G86" s="23" t="str">
        <f t="shared" si="7"/>
        <v>A</v>
      </c>
      <c r="H86" s="24"/>
      <c r="I86" s="25"/>
      <c r="J86" s="24"/>
      <c r="K86" s="26"/>
    </row>
    <row r="87" spans="1:11" x14ac:dyDescent="0.25">
      <c r="A87" s="27" t="s">
        <v>118</v>
      </c>
      <c r="B87" s="41">
        <v>234</v>
      </c>
      <c r="C87" s="20">
        <f t="shared" si="4"/>
        <v>2.7992439648778619E-3</v>
      </c>
      <c r="D87" s="22">
        <f>IFERROR(SUM($C$2:C87),"")</f>
        <v>0.57321099600449776</v>
      </c>
      <c r="E87" s="23" t="str">
        <f t="shared" si="5"/>
        <v>A</v>
      </c>
      <c r="F87" s="23" t="str">
        <f t="shared" si="6"/>
        <v>B</v>
      </c>
      <c r="G87" s="23" t="str">
        <f t="shared" si="7"/>
        <v>A</v>
      </c>
      <c r="H87" s="24"/>
      <c r="I87" s="25"/>
      <c r="J87" s="24"/>
      <c r="K87" s="26"/>
    </row>
    <row r="88" spans="1:11" x14ac:dyDescent="0.25">
      <c r="A88" s="27" t="s">
        <v>119</v>
      </c>
      <c r="B88" s="41">
        <v>232</v>
      </c>
      <c r="C88" s="20">
        <f t="shared" si="4"/>
        <v>2.7753188027848891E-3</v>
      </c>
      <c r="D88" s="22">
        <f>IFERROR(SUM($C$2:C88),"")</f>
        <v>0.57598631480728268</v>
      </c>
      <c r="E88" s="23" t="str">
        <f t="shared" si="5"/>
        <v>A</v>
      </c>
      <c r="F88" s="23" t="str">
        <f t="shared" si="6"/>
        <v>B</v>
      </c>
      <c r="G88" s="23" t="str">
        <f t="shared" si="7"/>
        <v>A</v>
      </c>
      <c r="H88" s="24"/>
      <c r="I88" s="25"/>
      <c r="J88" s="24"/>
      <c r="K88" s="26"/>
    </row>
    <row r="89" spans="1:11" x14ac:dyDescent="0.25">
      <c r="A89" s="27" t="s">
        <v>120</v>
      </c>
      <c r="B89" s="41">
        <v>230</v>
      </c>
      <c r="C89" s="20">
        <f t="shared" si="4"/>
        <v>2.7513936406919157E-3</v>
      </c>
      <c r="D89" s="22">
        <f>IFERROR(SUM($C$2:C89),"")</f>
        <v>0.57873770844797456</v>
      </c>
      <c r="E89" s="23" t="str">
        <f t="shared" si="5"/>
        <v>A</v>
      </c>
      <c r="F89" s="23" t="str">
        <f t="shared" si="6"/>
        <v>B</v>
      </c>
      <c r="G89" s="23" t="str">
        <f t="shared" si="7"/>
        <v>A</v>
      </c>
      <c r="H89" s="24"/>
      <c r="I89" s="25"/>
      <c r="J89" s="24"/>
      <c r="K89" s="26"/>
    </row>
    <row r="90" spans="1:11" x14ac:dyDescent="0.25">
      <c r="A90" s="27" t="s">
        <v>121</v>
      </c>
      <c r="B90" s="41">
        <v>229</v>
      </c>
      <c r="C90" s="20">
        <f t="shared" si="4"/>
        <v>2.7394310596454293E-3</v>
      </c>
      <c r="D90" s="22">
        <f>IFERROR(SUM($C$2:C90),"")</f>
        <v>0.58147713950762003</v>
      </c>
      <c r="E90" s="23" t="str">
        <f t="shared" si="5"/>
        <v>A</v>
      </c>
      <c r="F90" s="23" t="str">
        <f t="shared" si="6"/>
        <v>B</v>
      </c>
      <c r="G90" s="23" t="str">
        <f t="shared" si="7"/>
        <v>A</v>
      </c>
      <c r="H90" s="24"/>
      <c r="I90" s="25"/>
      <c r="J90" s="24"/>
      <c r="K90" s="26"/>
    </row>
    <row r="91" spans="1:11" x14ac:dyDescent="0.25">
      <c r="A91" s="27" t="s">
        <v>122</v>
      </c>
      <c r="B91" s="41">
        <v>229</v>
      </c>
      <c r="C91" s="20">
        <f t="shared" si="4"/>
        <v>2.7394310596454293E-3</v>
      </c>
      <c r="D91" s="22">
        <f>IFERROR(SUM($C$2:C91),"")</f>
        <v>0.5842165705672655</v>
      </c>
      <c r="E91" s="23" t="str">
        <f t="shared" si="5"/>
        <v>A</v>
      </c>
      <c r="F91" s="23" t="str">
        <f t="shared" si="6"/>
        <v>B</v>
      </c>
      <c r="G91" s="23" t="str">
        <f t="shared" si="7"/>
        <v>A</v>
      </c>
      <c r="H91" s="24"/>
      <c r="I91" s="25"/>
      <c r="J91" s="24"/>
      <c r="K91" s="26"/>
    </row>
    <row r="92" spans="1:11" x14ac:dyDescent="0.25">
      <c r="A92" s="27" t="s">
        <v>123</v>
      </c>
      <c r="B92" s="41">
        <v>228</v>
      </c>
      <c r="C92" s="20">
        <f t="shared" si="4"/>
        <v>2.7274684785989424E-3</v>
      </c>
      <c r="D92" s="22">
        <f>IFERROR(SUM($C$2:C92),"")</f>
        <v>0.58694403904586445</v>
      </c>
      <c r="E92" s="23" t="str">
        <f t="shared" si="5"/>
        <v>A</v>
      </c>
      <c r="F92" s="23" t="str">
        <f t="shared" si="6"/>
        <v>B</v>
      </c>
      <c r="G92" s="23" t="str">
        <f t="shared" si="7"/>
        <v>A</v>
      </c>
      <c r="H92" s="24"/>
      <c r="I92" s="25"/>
      <c r="J92" s="24"/>
      <c r="K92" s="26"/>
    </row>
    <row r="93" spans="1:11" x14ac:dyDescent="0.25">
      <c r="A93" s="27" t="s">
        <v>124</v>
      </c>
      <c r="B93" s="41">
        <v>228</v>
      </c>
      <c r="C93" s="20">
        <f t="shared" si="4"/>
        <v>2.7274684785989424E-3</v>
      </c>
      <c r="D93" s="22">
        <f>IFERROR(SUM($C$2:C93),"")</f>
        <v>0.5896715075244634</v>
      </c>
      <c r="E93" s="23" t="str">
        <f t="shared" si="5"/>
        <v>A</v>
      </c>
      <c r="F93" s="23" t="str">
        <f t="shared" si="6"/>
        <v>B</v>
      </c>
      <c r="G93" s="23" t="str">
        <f t="shared" si="7"/>
        <v>A</v>
      </c>
      <c r="H93" s="24"/>
      <c r="I93" s="25"/>
      <c r="J93" s="24"/>
      <c r="K93" s="26"/>
    </row>
    <row r="94" spans="1:11" x14ac:dyDescent="0.25">
      <c r="A94" s="27" t="s">
        <v>125</v>
      </c>
      <c r="B94" s="41">
        <v>227</v>
      </c>
      <c r="C94" s="20">
        <f t="shared" si="4"/>
        <v>2.715505897552456E-3</v>
      </c>
      <c r="D94" s="22">
        <f>IFERROR(SUM($C$2:C94),"")</f>
        <v>0.59238701342201583</v>
      </c>
      <c r="E94" s="23" t="str">
        <f t="shared" si="5"/>
        <v>A</v>
      </c>
      <c r="F94" s="23" t="str">
        <f t="shared" si="6"/>
        <v>B</v>
      </c>
      <c r="G94" s="23" t="str">
        <f t="shared" si="7"/>
        <v>A</v>
      </c>
      <c r="H94" s="24"/>
      <c r="I94" s="25"/>
      <c r="J94" s="24"/>
      <c r="K94" s="26"/>
    </row>
    <row r="95" spans="1:11" x14ac:dyDescent="0.25">
      <c r="A95" s="27" t="s">
        <v>126</v>
      </c>
      <c r="B95" s="41">
        <v>227</v>
      </c>
      <c r="C95" s="20">
        <f t="shared" si="4"/>
        <v>2.715505897552456E-3</v>
      </c>
      <c r="D95" s="22">
        <f>IFERROR(SUM($C$2:C95),"")</f>
        <v>0.59510251931956826</v>
      </c>
      <c r="E95" s="23" t="str">
        <f t="shared" si="5"/>
        <v>A</v>
      </c>
      <c r="F95" s="23" t="str">
        <f t="shared" si="6"/>
        <v>B</v>
      </c>
      <c r="G95" s="23" t="str">
        <f t="shared" si="7"/>
        <v>A</v>
      </c>
      <c r="H95" s="24"/>
      <c r="I95" s="25"/>
      <c r="J95" s="24"/>
      <c r="K95" s="26"/>
    </row>
    <row r="96" spans="1:11" x14ac:dyDescent="0.25">
      <c r="A96" s="27" t="s">
        <v>127</v>
      </c>
      <c r="B96" s="41">
        <v>227</v>
      </c>
      <c r="C96" s="20">
        <f t="shared" si="4"/>
        <v>2.715505897552456E-3</v>
      </c>
      <c r="D96" s="22">
        <f>IFERROR(SUM($C$2:C96),"")</f>
        <v>0.59781802521712069</v>
      </c>
      <c r="E96" s="23" t="str">
        <f t="shared" si="5"/>
        <v>A</v>
      </c>
      <c r="F96" s="23" t="str">
        <f t="shared" si="6"/>
        <v>B</v>
      </c>
      <c r="G96" s="23" t="str">
        <f t="shared" si="7"/>
        <v>A</v>
      </c>
      <c r="H96" s="24"/>
      <c r="I96" s="25"/>
      <c r="J96" s="24"/>
      <c r="K96" s="26"/>
    </row>
    <row r="97" spans="1:11" x14ac:dyDescent="0.25">
      <c r="A97" s="27" t="s">
        <v>128</v>
      </c>
      <c r="B97" s="41">
        <v>226</v>
      </c>
      <c r="C97" s="20">
        <f t="shared" si="4"/>
        <v>2.7035433165059695E-3</v>
      </c>
      <c r="D97" s="22">
        <f>IFERROR(SUM($C$2:C97),"")</f>
        <v>0.6005215685336267</v>
      </c>
      <c r="E97" s="23" t="str">
        <f t="shared" si="5"/>
        <v>A</v>
      </c>
      <c r="F97" s="23" t="str">
        <f t="shared" si="6"/>
        <v>B</v>
      </c>
      <c r="G97" s="23" t="str">
        <f t="shared" si="7"/>
        <v>A</v>
      </c>
      <c r="H97" s="24"/>
      <c r="I97" s="25"/>
      <c r="J97" s="24"/>
      <c r="K97" s="26"/>
    </row>
    <row r="98" spans="1:11" x14ac:dyDescent="0.25">
      <c r="A98" s="27" t="s">
        <v>129</v>
      </c>
      <c r="B98" s="41">
        <v>225</v>
      </c>
      <c r="C98" s="20">
        <f t="shared" si="4"/>
        <v>2.6915807354594827E-3</v>
      </c>
      <c r="D98" s="22">
        <f>IFERROR(SUM($C$2:C98),"")</f>
        <v>0.6032131492690862</v>
      </c>
      <c r="E98" s="23" t="str">
        <f t="shared" si="5"/>
        <v>A</v>
      </c>
      <c r="F98" s="23" t="str">
        <f t="shared" si="6"/>
        <v>B</v>
      </c>
      <c r="G98" s="23" t="str">
        <f t="shared" si="7"/>
        <v>A</v>
      </c>
      <c r="H98" s="24"/>
      <c r="I98" s="25"/>
      <c r="J98" s="24"/>
      <c r="K98" s="26"/>
    </row>
    <row r="99" spans="1:11" x14ac:dyDescent="0.25">
      <c r="A99" s="27" t="s">
        <v>130</v>
      </c>
      <c r="B99" s="41">
        <v>225</v>
      </c>
      <c r="C99" s="20">
        <f t="shared" si="4"/>
        <v>2.6915807354594827E-3</v>
      </c>
      <c r="D99" s="22">
        <f>IFERROR(SUM($C$2:C99),"")</f>
        <v>0.6059047300045457</v>
      </c>
      <c r="E99" s="23" t="str">
        <f t="shared" si="5"/>
        <v>A</v>
      </c>
      <c r="F99" s="23" t="str">
        <f t="shared" si="6"/>
        <v>B</v>
      </c>
      <c r="G99" s="23" t="str">
        <f t="shared" si="7"/>
        <v>A</v>
      </c>
      <c r="H99" s="24"/>
      <c r="I99" s="25"/>
      <c r="J99" s="24"/>
      <c r="K99" s="26"/>
    </row>
    <row r="100" spans="1:11" x14ac:dyDescent="0.25">
      <c r="A100" s="27" t="s">
        <v>131</v>
      </c>
      <c r="B100" s="41">
        <v>224</v>
      </c>
      <c r="C100" s="20">
        <f t="shared" si="4"/>
        <v>2.6796181544129962E-3</v>
      </c>
      <c r="D100" s="22">
        <f>IFERROR(SUM($C$2:C100),"")</f>
        <v>0.60858434815895868</v>
      </c>
      <c r="E100" s="23" t="str">
        <f t="shared" si="5"/>
        <v>A</v>
      </c>
      <c r="F100" s="23" t="str">
        <f t="shared" si="6"/>
        <v>B</v>
      </c>
      <c r="G100" s="23" t="str">
        <f t="shared" si="7"/>
        <v>A</v>
      </c>
      <c r="H100" s="24"/>
      <c r="I100" s="25"/>
      <c r="J100" s="24"/>
      <c r="K100" s="26"/>
    </row>
    <row r="101" spans="1:11" x14ac:dyDescent="0.25">
      <c r="A101" s="27" t="s">
        <v>132</v>
      </c>
      <c r="B101" s="41">
        <v>222</v>
      </c>
      <c r="C101" s="20">
        <f t="shared" si="4"/>
        <v>2.6556929923200229E-3</v>
      </c>
      <c r="D101" s="22">
        <f>IFERROR(SUM($C$2:C101),"")</f>
        <v>0.61124004115127872</v>
      </c>
      <c r="E101" s="23" t="str">
        <f t="shared" si="5"/>
        <v>A</v>
      </c>
      <c r="F101" s="23" t="str">
        <f t="shared" si="6"/>
        <v>B</v>
      </c>
      <c r="G101" s="23" t="str">
        <f t="shared" si="7"/>
        <v>A</v>
      </c>
      <c r="H101" s="24"/>
      <c r="I101" s="25"/>
      <c r="J101" s="24"/>
      <c r="K101" s="26"/>
    </row>
    <row r="102" spans="1:11" x14ac:dyDescent="0.25">
      <c r="A102" s="27" t="s">
        <v>133</v>
      </c>
      <c r="B102" s="41">
        <v>218</v>
      </c>
      <c r="C102" s="20">
        <f t="shared" si="4"/>
        <v>2.6078426681340767E-3</v>
      </c>
      <c r="D102" s="22">
        <f>IFERROR(SUM($C$2:C102),"")</f>
        <v>0.6138478838194128</v>
      </c>
      <c r="E102" s="23" t="str">
        <f t="shared" si="5"/>
        <v>A</v>
      </c>
      <c r="F102" s="23" t="str">
        <f t="shared" si="6"/>
        <v>B</v>
      </c>
      <c r="G102" s="23" t="str">
        <f t="shared" si="7"/>
        <v>A</v>
      </c>
      <c r="H102" s="24"/>
      <c r="I102" s="25"/>
      <c r="J102" s="24"/>
      <c r="K102" s="26"/>
    </row>
    <row r="103" spans="1:11" x14ac:dyDescent="0.25">
      <c r="A103" s="27" t="s">
        <v>134</v>
      </c>
      <c r="B103" s="41">
        <v>214</v>
      </c>
      <c r="C103" s="20">
        <f t="shared" si="4"/>
        <v>2.55999234394813E-3</v>
      </c>
      <c r="D103" s="22">
        <f>IFERROR(SUM($C$2:C103),"")</f>
        <v>0.6164078761633609</v>
      </c>
      <c r="E103" s="23" t="str">
        <f t="shared" si="5"/>
        <v>A</v>
      </c>
      <c r="F103" s="23" t="str">
        <f t="shared" si="6"/>
        <v>B</v>
      </c>
      <c r="G103" s="23" t="str">
        <f t="shared" si="7"/>
        <v>A</v>
      </c>
      <c r="H103" s="24"/>
      <c r="I103" s="25"/>
      <c r="J103" s="24"/>
      <c r="K103" s="26"/>
    </row>
    <row r="104" spans="1:11" x14ac:dyDescent="0.25">
      <c r="A104" s="27" t="s">
        <v>135</v>
      </c>
      <c r="B104" s="41">
        <v>214</v>
      </c>
      <c r="C104" s="20">
        <f t="shared" si="4"/>
        <v>2.55999234394813E-3</v>
      </c>
      <c r="D104" s="22">
        <f>IFERROR(SUM($C$2:C104),"")</f>
        <v>0.618967868507309</v>
      </c>
      <c r="E104" s="23" t="str">
        <f t="shared" si="5"/>
        <v>A</v>
      </c>
      <c r="F104" s="23" t="str">
        <f t="shared" si="6"/>
        <v>B</v>
      </c>
      <c r="G104" s="23" t="str">
        <f t="shared" si="7"/>
        <v>A</v>
      </c>
      <c r="H104" s="24"/>
      <c r="I104" s="25"/>
      <c r="J104" s="24"/>
      <c r="K104" s="26"/>
    </row>
    <row r="105" spans="1:11" x14ac:dyDescent="0.25">
      <c r="A105" s="27" t="s">
        <v>136</v>
      </c>
      <c r="B105" s="41">
        <v>214</v>
      </c>
      <c r="C105" s="20">
        <f t="shared" si="4"/>
        <v>2.55999234394813E-3</v>
      </c>
      <c r="D105" s="22">
        <f>IFERROR(SUM($C$2:C105),"")</f>
        <v>0.62152786085125711</v>
      </c>
      <c r="E105" s="23" t="str">
        <f t="shared" si="5"/>
        <v>A</v>
      </c>
      <c r="F105" s="23" t="str">
        <f t="shared" si="6"/>
        <v>B</v>
      </c>
      <c r="G105" s="23" t="str">
        <f t="shared" si="7"/>
        <v>A</v>
      </c>
      <c r="H105" s="24"/>
      <c r="I105" s="25"/>
      <c r="J105" s="24"/>
      <c r="K105" s="26"/>
    </row>
    <row r="106" spans="1:11" x14ac:dyDescent="0.25">
      <c r="A106" s="27" t="s">
        <v>137</v>
      </c>
      <c r="B106" s="41">
        <v>211</v>
      </c>
      <c r="C106" s="20">
        <f t="shared" si="4"/>
        <v>2.5241046008086703E-3</v>
      </c>
      <c r="D106" s="22">
        <f>IFERROR(SUM($C$2:C106),"")</f>
        <v>0.62405196545206576</v>
      </c>
      <c r="E106" s="23" t="str">
        <f t="shared" si="5"/>
        <v>A</v>
      </c>
      <c r="F106" s="23" t="str">
        <f t="shared" si="6"/>
        <v>B</v>
      </c>
      <c r="G106" s="23" t="str">
        <f t="shared" si="7"/>
        <v>A</v>
      </c>
      <c r="H106" s="24"/>
      <c r="I106" s="25"/>
      <c r="J106" s="24"/>
      <c r="K106" s="26"/>
    </row>
    <row r="107" spans="1:11" x14ac:dyDescent="0.25">
      <c r="A107" s="27" t="s">
        <v>138</v>
      </c>
      <c r="B107" s="41">
        <v>208</v>
      </c>
      <c r="C107" s="20">
        <f t="shared" si="4"/>
        <v>2.4882168576692105E-3</v>
      </c>
      <c r="D107" s="22">
        <f>IFERROR(SUM($C$2:C107),"")</f>
        <v>0.62654018230973496</v>
      </c>
      <c r="E107" s="23" t="str">
        <f t="shared" si="5"/>
        <v>A</v>
      </c>
      <c r="F107" s="23" t="str">
        <f t="shared" si="6"/>
        <v>B</v>
      </c>
      <c r="G107" s="23" t="str">
        <f t="shared" si="7"/>
        <v>A</v>
      </c>
      <c r="H107" s="24"/>
      <c r="I107" s="25"/>
      <c r="J107" s="24"/>
      <c r="K107" s="26"/>
    </row>
    <row r="108" spans="1:11" x14ac:dyDescent="0.25">
      <c r="A108" s="27" t="s">
        <v>139</v>
      </c>
      <c r="B108" s="41">
        <v>205</v>
      </c>
      <c r="C108" s="20">
        <f t="shared" si="4"/>
        <v>2.4523291145297508E-3</v>
      </c>
      <c r="D108" s="22">
        <f>IFERROR(SUM($C$2:C108),"")</f>
        <v>0.62899251142426471</v>
      </c>
      <c r="E108" s="23" t="str">
        <f t="shared" si="5"/>
        <v>A</v>
      </c>
      <c r="F108" s="23" t="str">
        <f t="shared" si="6"/>
        <v>B</v>
      </c>
      <c r="G108" s="23" t="str">
        <f t="shared" si="7"/>
        <v>A</v>
      </c>
      <c r="H108" s="24"/>
      <c r="I108" s="25"/>
      <c r="J108" s="24"/>
      <c r="K108" s="26"/>
    </row>
    <row r="109" spans="1:11" x14ac:dyDescent="0.25">
      <c r="A109" s="27" t="s">
        <v>140</v>
      </c>
      <c r="B109" s="41">
        <v>201</v>
      </c>
      <c r="C109" s="20">
        <f t="shared" si="4"/>
        <v>2.4044787903438045E-3</v>
      </c>
      <c r="D109" s="22">
        <f>IFERROR(SUM($C$2:C109),"")</f>
        <v>0.63139699021460849</v>
      </c>
      <c r="E109" s="23" t="str">
        <f t="shared" si="5"/>
        <v>A</v>
      </c>
      <c r="F109" s="23" t="str">
        <f t="shared" si="6"/>
        <v>B</v>
      </c>
      <c r="G109" s="23" t="str">
        <f t="shared" si="7"/>
        <v>A</v>
      </c>
      <c r="H109" s="24"/>
      <c r="I109" s="25"/>
      <c r="J109" s="24"/>
      <c r="K109" s="26"/>
    </row>
    <row r="110" spans="1:11" x14ac:dyDescent="0.25">
      <c r="A110" s="27" t="s">
        <v>141</v>
      </c>
      <c r="B110" s="41">
        <v>197</v>
      </c>
      <c r="C110" s="20">
        <f t="shared" si="4"/>
        <v>2.3566284661578583E-3</v>
      </c>
      <c r="D110" s="22">
        <f>IFERROR(SUM($C$2:C110),"")</f>
        <v>0.6337536186807663</v>
      </c>
      <c r="E110" s="23" t="str">
        <f t="shared" si="5"/>
        <v>A</v>
      </c>
      <c r="F110" s="23" t="str">
        <f t="shared" si="6"/>
        <v>B</v>
      </c>
      <c r="G110" s="23" t="str">
        <f t="shared" si="7"/>
        <v>A</v>
      </c>
      <c r="H110" s="24"/>
      <c r="I110" s="25"/>
      <c r="J110" s="24"/>
      <c r="K110" s="26"/>
    </row>
    <row r="111" spans="1:11" x14ac:dyDescent="0.25">
      <c r="A111" s="27" t="s">
        <v>142</v>
      </c>
      <c r="B111" s="41">
        <v>196</v>
      </c>
      <c r="C111" s="20">
        <f t="shared" si="4"/>
        <v>2.3446658851113715E-3</v>
      </c>
      <c r="D111" s="22">
        <f>IFERROR(SUM($C$2:C111),"")</f>
        <v>0.63609828456587769</v>
      </c>
      <c r="E111" s="23" t="str">
        <f t="shared" si="5"/>
        <v>A</v>
      </c>
      <c r="F111" s="23" t="str">
        <f t="shared" si="6"/>
        <v>B</v>
      </c>
      <c r="G111" s="23" t="str">
        <f t="shared" si="7"/>
        <v>A</v>
      </c>
      <c r="H111" s="24"/>
      <c r="I111" s="25"/>
      <c r="J111" s="24"/>
      <c r="K111" s="26"/>
    </row>
    <row r="112" spans="1:11" x14ac:dyDescent="0.25">
      <c r="A112" s="27" t="s">
        <v>143</v>
      </c>
      <c r="B112" s="41">
        <v>195</v>
      </c>
      <c r="C112" s="20">
        <f t="shared" si="4"/>
        <v>2.332703304064885E-3</v>
      </c>
      <c r="D112" s="22">
        <f>IFERROR(SUM($C$2:C112),"")</f>
        <v>0.63843098786994257</v>
      </c>
      <c r="E112" s="23" t="str">
        <f t="shared" si="5"/>
        <v>A</v>
      </c>
      <c r="F112" s="23" t="str">
        <f t="shared" si="6"/>
        <v>B</v>
      </c>
      <c r="G112" s="23" t="str">
        <f t="shared" si="7"/>
        <v>A</v>
      </c>
      <c r="H112" s="24"/>
      <c r="I112" s="25"/>
      <c r="J112" s="24"/>
      <c r="K112" s="26"/>
    </row>
    <row r="113" spans="1:11" x14ac:dyDescent="0.25">
      <c r="A113" s="27" t="s">
        <v>144</v>
      </c>
      <c r="B113" s="41">
        <v>194</v>
      </c>
      <c r="C113" s="20">
        <f t="shared" si="4"/>
        <v>2.3207407230183986E-3</v>
      </c>
      <c r="D113" s="22">
        <f>IFERROR(SUM($C$2:C113),"")</f>
        <v>0.64075172859296092</v>
      </c>
      <c r="E113" s="23" t="str">
        <f t="shared" si="5"/>
        <v>A</v>
      </c>
      <c r="F113" s="23" t="str">
        <f t="shared" si="6"/>
        <v>B</v>
      </c>
      <c r="G113" s="23" t="str">
        <f t="shared" si="7"/>
        <v>A</v>
      </c>
      <c r="H113" s="24"/>
      <c r="I113" s="25"/>
      <c r="J113" s="24"/>
      <c r="K113" s="26"/>
    </row>
    <row r="114" spans="1:11" x14ac:dyDescent="0.25">
      <c r="A114" s="27" t="s">
        <v>145</v>
      </c>
      <c r="B114" s="41">
        <v>192</v>
      </c>
      <c r="C114" s="20">
        <f t="shared" si="4"/>
        <v>2.2968155609254253E-3</v>
      </c>
      <c r="D114" s="22">
        <f>IFERROR(SUM($C$2:C114),"")</f>
        <v>0.64304854415388635</v>
      </c>
      <c r="E114" s="23" t="str">
        <f t="shared" si="5"/>
        <v>A</v>
      </c>
      <c r="F114" s="23" t="str">
        <f t="shared" si="6"/>
        <v>B</v>
      </c>
      <c r="G114" s="23" t="str">
        <f t="shared" si="7"/>
        <v>A</v>
      </c>
      <c r="H114" s="24"/>
      <c r="I114" s="25"/>
      <c r="J114" s="24"/>
      <c r="K114" s="26"/>
    </row>
    <row r="115" spans="1:11" x14ac:dyDescent="0.25">
      <c r="A115" s="27" t="s">
        <v>146</v>
      </c>
      <c r="B115" s="41">
        <v>191</v>
      </c>
      <c r="C115" s="20">
        <f t="shared" si="4"/>
        <v>2.2848529798789388E-3</v>
      </c>
      <c r="D115" s="22">
        <f>IFERROR(SUM($C$2:C115),"")</f>
        <v>0.64533339713376525</v>
      </c>
      <c r="E115" s="23" t="str">
        <f t="shared" si="5"/>
        <v>A</v>
      </c>
      <c r="F115" s="23" t="str">
        <f t="shared" si="6"/>
        <v>B</v>
      </c>
      <c r="G115" s="23" t="str">
        <f t="shared" si="7"/>
        <v>A</v>
      </c>
      <c r="H115" s="24"/>
      <c r="I115" s="25"/>
      <c r="J115" s="24"/>
      <c r="K115" s="26"/>
    </row>
    <row r="116" spans="1:11" x14ac:dyDescent="0.25">
      <c r="A116" s="27" t="s">
        <v>147</v>
      </c>
      <c r="B116" s="41">
        <v>190</v>
      </c>
      <c r="C116" s="20">
        <f t="shared" si="4"/>
        <v>2.2728903988324519E-3</v>
      </c>
      <c r="D116" s="22">
        <f>IFERROR(SUM($C$2:C116),"")</f>
        <v>0.64760628753259775</v>
      </c>
      <c r="E116" s="23" t="str">
        <f t="shared" si="5"/>
        <v>A</v>
      </c>
      <c r="F116" s="23" t="str">
        <f t="shared" si="6"/>
        <v>B</v>
      </c>
      <c r="G116" s="23" t="str">
        <f t="shared" si="7"/>
        <v>A</v>
      </c>
      <c r="H116" s="24"/>
      <c r="I116" s="25"/>
      <c r="J116" s="24"/>
      <c r="K116" s="26"/>
    </row>
    <row r="117" spans="1:11" x14ac:dyDescent="0.25">
      <c r="A117" s="27" t="s">
        <v>148</v>
      </c>
      <c r="B117" s="41">
        <v>189</v>
      </c>
      <c r="C117" s="20">
        <f t="shared" si="4"/>
        <v>2.2609278177859655E-3</v>
      </c>
      <c r="D117" s="22">
        <f>IFERROR(SUM($C$2:C117),"")</f>
        <v>0.64986721535038372</v>
      </c>
      <c r="E117" s="23" t="str">
        <f t="shared" si="5"/>
        <v>A</v>
      </c>
      <c r="F117" s="23" t="str">
        <f t="shared" si="6"/>
        <v>B</v>
      </c>
      <c r="G117" s="23" t="str">
        <f t="shared" si="7"/>
        <v>A</v>
      </c>
      <c r="H117" s="24"/>
      <c r="I117" s="25"/>
      <c r="J117" s="24"/>
      <c r="K117" s="26"/>
    </row>
    <row r="118" spans="1:11" x14ac:dyDescent="0.25">
      <c r="A118" s="27" t="s">
        <v>149</v>
      </c>
      <c r="B118" s="41">
        <v>186</v>
      </c>
      <c r="C118" s="20">
        <f t="shared" si="4"/>
        <v>2.2250400746465057E-3</v>
      </c>
      <c r="D118" s="22">
        <f>IFERROR(SUM($C$2:C118),"")</f>
        <v>0.65209225542503024</v>
      </c>
      <c r="E118" s="23" t="str">
        <f t="shared" si="5"/>
        <v>A</v>
      </c>
      <c r="F118" s="23" t="str">
        <f t="shared" si="6"/>
        <v>B</v>
      </c>
      <c r="G118" s="23" t="str">
        <f t="shared" si="7"/>
        <v>A</v>
      </c>
      <c r="H118" s="24"/>
      <c r="I118" s="25"/>
      <c r="J118" s="24"/>
      <c r="K118" s="26"/>
    </row>
    <row r="119" spans="1:11" x14ac:dyDescent="0.25">
      <c r="A119" s="27" t="s">
        <v>150</v>
      </c>
      <c r="B119" s="41">
        <v>185</v>
      </c>
      <c r="C119" s="20">
        <f t="shared" si="4"/>
        <v>2.2130774936000193E-3</v>
      </c>
      <c r="D119" s="22">
        <f>IFERROR(SUM($C$2:C119),"")</f>
        <v>0.65430533291863024</v>
      </c>
      <c r="E119" s="23" t="str">
        <f t="shared" si="5"/>
        <v>A</v>
      </c>
      <c r="F119" s="23" t="str">
        <f t="shared" si="6"/>
        <v>B</v>
      </c>
      <c r="G119" s="23" t="str">
        <f t="shared" si="7"/>
        <v>A</v>
      </c>
      <c r="H119" s="24"/>
      <c r="I119" s="25"/>
      <c r="J119" s="24"/>
      <c r="K119" s="26"/>
    </row>
    <row r="120" spans="1:11" x14ac:dyDescent="0.25">
      <c r="A120" s="27" t="s">
        <v>151</v>
      </c>
      <c r="B120" s="41">
        <v>185</v>
      </c>
      <c r="C120" s="20">
        <f t="shared" si="4"/>
        <v>2.2130774936000193E-3</v>
      </c>
      <c r="D120" s="22">
        <f>IFERROR(SUM($C$2:C120),"")</f>
        <v>0.65651841041223025</v>
      </c>
      <c r="E120" s="23" t="str">
        <f t="shared" si="5"/>
        <v>A</v>
      </c>
      <c r="F120" s="23" t="str">
        <f t="shared" si="6"/>
        <v>B</v>
      </c>
      <c r="G120" s="23" t="str">
        <f t="shared" si="7"/>
        <v>A</v>
      </c>
      <c r="H120" s="24"/>
      <c r="I120" s="25"/>
      <c r="J120" s="24"/>
      <c r="K120" s="26"/>
    </row>
    <row r="121" spans="1:11" x14ac:dyDescent="0.25">
      <c r="A121" s="27" t="s">
        <v>152</v>
      </c>
      <c r="B121" s="41">
        <v>183</v>
      </c>
      <c r="C121" s="20">
        <f t="shared" si="4"/>
        <v>2.189152331507046E-3</v>
      </c>
      <c r="D121" s="22">
        <f>IFERROR(SUM($C$2:C121),"")</f>
        <v>0.65870756274373732</v>
      </c>
      <c r="E121" s="23" t="str">
        <f t="shared" si="5"/>
        <v>A</v>
      </c>
      <c r="F121" s="23" t="str">
        <f t="shared" si="6"/>
        <v>B</v>
      </c>
      <c r="G121" s="23" t="str">
        <f t="shared" si="7"/>
        <v>A</v>
      </c>
      <c r="H121" s="24"/>
      <c r="I121" s="25"/>
      <c r="J121" s="24"/>
      <c r="K121" s="26"/>
    </row>
    <row r="122" spans="1:11" x14ac:dyDescent="0.25">
      <c r="A122" s="27" t="s">
        <v>153</v>
      </c>
      <c r="B122" s="41">
        <v>183</v>
      </c>
      <c r="C122" s="20">
        <f t="shared" si="4"/>
        <v>2.189152331507046E-3</v>
      </c>
      <c r="D122" s="22">
        <f>IFERROR(SUM($C$2:C122),"")</f>
        <v>0.66089671507524439</v>
      </c>
      <c r="E122" s="23" t="str">
        <f t="shared" si="5"/>
        <v>A</v>
      </c>
      <c r="F122" s="23" t="str">
        <f t="shared" si="6"/>
        <v>B</v>
      </c>
      <c r="G122" s="23" t="str">
        <f t="shared" si="7"/>
        <v>A</v>
      </c>
      <c r="H122" s="24"/>
      <c r="I122" s="25"/>
      <c r="J122" s="24"/>
      <c r="K122" s="26"/>
    </row>
    <row r="123" spans="1:11" x14ac:dyDescent="0.25">
      <c r="A123" s="27" t="s">
        <v>154</v>
      </c>
      <c r="B123" s="41">
        <v>181</v>
      </c>
      <c r="C123" s="20">
        <f t="shared" si="4"/>
        <v>2.1652271694140727E-3</v>
      </c>
      <c r="D123" s="22">
        <f>IFERROR(SUM($C$2:C123),"")</f>
        <v>0.66306194224465842</v>
      </c>
      <c r="E123" s="23" t="str">
        <f t="shared" si="5"/>
        <v>A</v>
      </c>
      <c r="F123" s="23" t="str">
        <f t="shared" si="6"/>
        <v>B</v>
      </c>
      <c r="G123" s="23" t="str">
        <f t="shared" si="7"/>
        <v>A</v>
      </c>
      <c r="H123" s="24"/>
      <c r="I123" s="25"/>
      <c r="J123" s="24"/>
      <c r="K123" s="26"/>
    </row>
    <row r="124" spans="1:11" x14ac:dyDescent="0.25">
      <c r="A124" s="27" t="s">
        <v>155</v>
      </c>
      <c r="B124" s="41">
        <v>180</v>
      </c>
      <c r="C124" s="20">
        <f t="shared" si="4"/>
        <v>2.1532645883675862E-3</v>
      </c>
      <c r="D124" s="22">
        <f>IFERROR(SUM($C$2:C124),"")</f>
        <v>0.66521520683302604</v>
      </c>
      <c r="E124" s="23" t="str">
        <f t="shared" si="5"/>
        <v>A</v>
      </c>
      <c r="F124" s="23" t="str">
        <f t="shared" si="6"/>
        <v>B</v>
      </c>
      <c r="G124" s="23" t="str">
        <f t="shared" si="7"/>
        <v>A</v>
      </c>
      <c r="H124" s="24"/>
      <c r="I124" s="25"/>
      <c r="J124" s="24"/>
      <c r="K124" s="26"/>
    </row>
    <row r="125" spans="1:11" x14ac:dyDescent="0.25">
      <c r="A125" s="27" t="s">
        <v>156</v>
      </c>
      <c r="B125" s="41">
        <v>179</v>
      </c>
      <c r="C125" s="20">
        <f t="shared" si="4"/>
        <v>2.1413020073210998E-3</v>
      </c>
      <c r="D125" s="22">
        <f>IFERROR(SUM($C$2:C125),"")</f>
        <v>0.66735650884034714</v>
      </c>
      <c r="E125" s="23" t="str">
        <f t="shared" si="5"/>
        <v>A</v>
      </c>
      <c r="F125" s="23" t="str">
        <f t="shared" si="6"/>
        <v>B</v>
      </c>
      <c r="G125" s="23" t="str">
        <f t="shared" si="7"/>
        <v>A</v>
      </c>
      <c r="H125" s="24"/>
      <c r="I125" s="25"/>
      <c r="J125" s="24"/>
      <c r="K125" s="26"/>
    </row>
    <row r="126" spans="1:11" x14ac:dyDescent="0.25">
      <c r="A126" s="27" t="s">
        <v>157</v>
      </c>
      <c r="B126" s="41">
        <v>178</v>
      </c>
      <c r="C126" s="20">
        <f t="shared" si="4"/>
        <v>2.1293394262746129E-3</v>
      </c>
      <c r="D126" s="22">
        <f>IFERROR(SUM($C$2:C126),"")</f>
        <v>0.66948584826662172</v>
      </c>
      <c r="E126" s="23" t="str">
        <f t="shared" si="5"/>
        <v>A</v>
      </c>
      <c r="F126" s="23" t="str">
        <f t="shared" si="6"/>
        <v>B</v>
      </c>
      <c r="G126" s="23" t="str">
        <f t="shared" si="7"/>
        <v>A</v>
      </c>
      <c r="H126" s="24"/>
      <c r="I126" s="25"/>
      <c r="J126" s="24"/>
      <c r="K126" s="26"/>
    </row>
    <row r="127" spans="1:11" x14ac:dyDescent="0.25">
      <c r="A127" s="27" t="s">
        <v>158</v>
      </c>
      <c r="B127" s="41">
        <v>177</v>
      </c>
      <c r="C127" s="20">
        <f t="shared" si="4"/>
        <v>2.1173768452281264E-3</v>
      </c>
      <c r="D127" s="22">
        <f>IFERROR(SUM($C$2:C127),"")</f>
        <v>0.67160322511184989</v>
      </c>
      <c r="E127" s="23" t="str">
        <f t="shared" si="5"/>
        <v>A</v>
      </c>
      <c r="F127" s="23" t="str">
        <f t="shared" si="6"/>
        <v>B</v>
      </c>
      <c r="G127" s="23" t="str">
        <f t="shared" si="7"/>
        <v>A</v>
      </c>
      <c r="H127" s="24"/>
      <c r="I127" s="25"/>
      <c r="J127" s="24"/>
      <c r="K127" s="26"/>
    </row>
    <row r="128" spans="1:11" x14ac:dyDescent="0.25">
      <c r="A128" s="27" t="s">
        <v>159</v>
      </c>
      <c r="B128" s="41">
        <v>174</v>
      </c>
      <c r="C128" s="20">
        <f t="shared" si="4"/>
        <v>2.0814891020886667E-3</v>
      </c>
      <c r="D128" s="22">
        <f>IFERROR(SUM($C$2:C128),"")</f>
        <v>0.67368471421393861</v>
      </c>
      <c r="E128" s="23" t="str">
        <f t="shared" si="5"/>
        <v>A</v>
      </c>
      <c r="F128" s="23" t="str">
        <f t="shared" si="6"/>
        <v>B</v>
      </c>
      <c r="G128" s="23" t="str">
        <f t="shared" si="7"/>
        <v>A</v>
      </c>
      <c r="H128" s="24"/>
      <c r="I128" s="25"/>
      <c r="J128" s="24"/>
      <c r="K128" s="26"/>
    </row>
    <row r="129" spans="1:11" x14ac:dyDescent="0.25">
      <c r="A129" s="27" t="s">
        <v>160</v>
      </c>
      <c r="B129" s="41">
        <v>173</v>
      </c>
      <c r="C129" s="20">
        <f t="shared" si="4"/>
        <v>2.0695265210421802E-3</v>
      </c>
      <c r="D129" s="22">
        <f>IFERROR(SUM($C$2:C129),"")</f>
        <v>0.6757542407349808</v>
      </c>
      <c r="E129" s="23" t="str">
        <f t="shared" si="5"/>
        <v>A</v>
      </c>
      <c r="F129" s="23" t="str">
        <f t="shared" si="6"/>
        <v>B</v>
      </c>
      <c r="G129" s="23" t="str">
        <f t="shared" si="7"/>
        <v>A</v>
      </c>
      <c r="H129" s="24"/>
      <c r="I129" s="25"/>
      <c r="J129" s="24"/>
      <c r="K129" s="26"/>
    </row>
    <row r="130" spans="1:11" x14ac:dyDescent="0.25">
      <c r="A130" s="27" t="s">
        <v>161</v>
      </c>
      <c r="B130" s="41">
        <v>171</v>
      </c>
      <c r="C130" s="20">
        <f t="shared" si="4"/>
        <v>2.0456013589492069E-3</v>
      </c>
      <c r="D130" s="22">
        <f>IFERROR(SUM($C$2:C130),"")</f>
        <v>0.67779984209392996</v>
      </c>
      <c r="E130" s="23" t="str">
        <f t="shared" si="5"/>
        <v>A</v>
      </c>
      <c r="F130" s="23" t="str">
        <f t="shared" si="6"/>
        <v>B</v>
      </c>
      <c r="G130" s="23" t="str">
        <f t="shared" si="7"/>
        <v>A</v>
      </c>
      <c r="H130" s="24"/>
      <c r="I130" s="25"/>
      <c r="J130" s="24"/>
      <c r="K130" s="26"/>
    </row>
    <row r="131" spans="1:11" x14ac:dyDescent="0.25">
      <c r="A131" s="27" t="s">
        <v>162</v>
      </c>
      <c r="B131" s="41">
        <v>171</v>
      </c>
      <c r="C131" s="20">
        <f t="shared" ref="C131:C194" si="8">IFERROR(B131/$I$1,"")</f>
        <v>2.0456013589492069E-3</v>
      </c>
      <c r="D131" s="22">
        <f>IFERROR(SUM($C$2:C131),"")</f>
        <v>0.67984544345287912</v>
      </c>
      <c r="E131" s="23" t="str">
        <f t="shared" ref="E131:E194" si="9">IFERROR(IF(D131&lt;=$I$4,$H$4,"ВС"),"")</f>
        <v>A</v>
      </c>
      <c r="F131" s="23" t="str">
        <f t="shared" ref="F131:F194" si="10">IFERROR(IF(D131&gt;$I$5,$H$6,$H$5),"")</f>
        <v>B</v>
      </c>
      <c r="G131" s="23" t="str">
        <f t="shared" ref="G131:G194" si="11">IFERROR(IF(E131=$H$4,E131,F131),"")</f>
        <v>A</v>
      </c>
      <c r="H131" s="24"/>
      <c r="I131" s="25"/>
      <c r="J131" s="24"/>
      <c r="K131" s="26"/>
    </row>
    <row r="132" spans="1:11" x14ac:dyDescent="0.25">
      <c r="A132" s="27" t="s">
        <v>163</v>
      </c>
      <c r="B132" s="41">
        <v>168</v>
      </c>
      <c r="C132" s="20">
        <f t="shared" si="8"/>
        <v>2.0097136158097472E-3</v>
      </c>
      <c r="D132" s="22">
        <f>IFERROR(SUM($C$2:C132),"")</f>
        <v>0.68185515706868882</v>
      </c>
      <c r="E132" s="23" t="str">
        <f t="shared" si="9"/>
        <v>A</v>
      </c>
      <c r="F132" s="23" t="str">
        <f t="shared" si="10"/>
        <v>B</v>
      </c>
      <c r="G132" s="23" t="str">
        <f t="shared" si="11"/>
        <v>A</v>
      </c>
      <c r="H132" s="24"/>
      <c r="I132" s="25"/>
      <c r="J132" s="24"/>
      <c r="K132" s="26"/>
    </row>
    <row r="133" spans="1:11" x14ac:dyDescent="0.25">
      <c r="A133" s="27" t="s">
        <v>164</v>
      </c>
      <c r="B133" s="41">
        <v>167</v>
      </c>
      <c r="C133" s="20">
        <f t="shared" si="8"/>
        <v>1.9977510347632607E-3</v>
      </c>
      <c r="D133" s="22">
        <f>IFERROR(SUM($C$2:C133),"")</f>
        <v>0.68385290810345212</v>
      </c>
      <c r="E133" s="23" t="str">
        <f t="shared" si="9"/>
        <v>A</v>
      </c>
      <c r="F133" s="23" t="str">
        <f t="shared" si="10"/>
        <v>B</v>
      </c>
      <c r="G133" s="23" t="str">
        <f t="shared" si="11"/>
        <v>A</v>
      </c>
      <c r="H133" s="24"/>
      <c r="I133" s="25"/>
      <c r="J133" s="24"/>
      <c r="K133" s="26"/>
    </row>
    <row r="134" spans="1:11" x14ac:dyDescent="0.25">
      <c r="A134" s="27" t="s">
        <v>165</v>
      </c>
      <c r="B134" s="41">
        <v>167</v>
      </c>
      <c r="C134" s="20">
        <f t="shared" si="8"/>
        <v>1.9977510347632607E-3</v>
      </c>
      <c r="D134" s="22">
        <f>IFERROR(SUM($C$2:C134),"")</f>
        <v>0.68585065913821541</v>
      </c>
      <c r="E134" s="23" t="str">
        <f t="shared" si="9"/>
        <v>A</v>
      </c>
      <c r="F134" s="23" t="str">
        <f t="shared" si="10"/>
        <v>B</v>
      </c>
      <c r="G134" s="23" t="str">
        <f t="shared" si="11"/>
        <v>A</v>
      </c>
      <c r="H134" s="24"/>
      <c r="I134" s="25"/>
      <c r="J134" s="24"/>
      <c r="K134" s="26"/>
    </row>
    <row r="135" spans="1:11" x14ac:dyDescent="0.25">
      <c r="A135" s="27" t="s">
        <v>166</v>
      </c>
      <c r="B135" s="41">
        <v>165</v>
      </c>
      <c r="C135" s="20">
        <f t="shared" si="8"/>
        <v>1.9738258726702874E-3</v>
      </c>
      <c r="D135" s="22">
        <f>IFERROR(SUM($C$2:C135),"")</f>
        <v>0.68782448501088567</v>
      </c>
      <c r="E135" s="23" t="str">
        <f t="shared" si="9"/>
        <v>A</v>
      </c>
      <c r="F135" s="23" t="str">
        <f t="shared" si="10"/>
        <v>B</v>
      </c>
      <c r="G135" s="23" t="str">
        <f t="shared" si="11"/>
        <v>A</v>
      </c>
      <c r="H135" s="24"/>
      <c r="I135" s="25"/>
      <c r="J135" s="24"/>
      <c r="K135" s="26"/>
    </row>
    <row r="136" spans="1:11" x14ac:dyDescent="0.25">
      <c r="A136" s="27" t="s">
        <v>167</v>
      </c>
      <c r="B136" s="41">
        <v>165</v>
      </c>
      <c r="C136" s="20">
        <f t="shared" si="8"/>
        <v>1.9738258726702874E-3</v>
      </c>
      <c r="D136" s="22">
        <f>IFERROR(SUM($C$2:C136),"")</f>
        <v>0.68979831088355592</v>
      </c>
      <c r="E136" s="23" t="str">
        <f t="shared" si="9"/>
        <v>A</v>
      </c>
      <c r="F136" s="23" t="str">
        <f t="shared" si="10"/>
        <v>B</v>
      </c>
      <c r="G136" s="23" t="str">
        <f t="shared" si="11"/>
        <v>A</v>
      </c>
      <c r="H136" s="24"/>
      <c r="I136" s="25"/>
      <c r="J136" s="24"/>
      <c r="K136" s="26"/>
    </row>
    <row r="137" spans="1:11" x14ac:dyDescent="0.25">
      <c r="A137" s="27" t="s">
        <v>168</v>
      </c>
      <c r="B137" s="41">
        <v>164</v>
      </c>
      <c r="C137" s="20">
        <f t="shared" si="8"/>
        <v>1.961863291623801E-3</v>
      </c>
      <c r="D137" s="22">
        <f>IFERROR(SUM($C$2:C137),"")</f>
        <v>0.69176017417517977</v>
      </c>
      <c r="E137" s="23" t="str">
        <f t="shared" si="9"/>
        <v>A</v>
      </c>
      <c r="F137" s="23" t="str">
        <f t="shared" si="10"/>
        <v>B</v>
      </c>
      <c r="G137" s="23" t="str">
        <f t="shared" si="11"/>
        <v>A</v>
      </c>
      <c r="H137" s="24"/>
      <c r="I137" s="25"/>
      <c r="J137" s="24"/>
      <c r="K137" s="26"/>
    </row>
    <row r="138" spans="1:11" x14ac:dyDescent="0.25">
      <c r="A138" s="27" t="s">
        <v>169</v>
      </c>
      <c r="B138" s="41">
        <v>164</v>
      </c>
      <c r="C138" s="20">
        <f t="shared" si="8"/>
        <v>1.961863291623801E-3</v>
      </c>
      <c r="D138" s="22">
        <f>IFERROR(SUM($C$2:C138),"")</f>
        <v>0.69372203746680361</v>
      </c>
      <c r="E138" s="23" t="str">
        <f t="shared" si="9"/>
        <v>A</v>
      </c>
      <c r="F138" s="23" t="str">
        <f t="shared" si="10"/>
        <v>B</v>
      </c>
      <c r="G138" s="23" t="str">
        <f t="shared" si="11"/>
        <v>A</v>
      </c>
      <c r="H138" s="24"/>
      <c r="I138" s="25"/>
      <c r="J138" s="24"/>
      <c r="K138" s="26"/>
    </row>
    <row r="139" spans="1:11" x14ac:dyDescent="0.25">
      <c r="A139" s="27" t="s">
        <v>170</v>
      </c>
      <c r="B139" s="41">
        <v>164</v>
      </c>
      <c r="C139" s="20">
        <f t="shared" si="8"/>
        <v>1.961863291623801E-3</v>
      </c>
      <c r="D139" s="22">
        <f>IFERROR(SUM($C$2:C139),"")</f>
        <v>0.69568390075842745</v>
      </c>
      <c r="E139" s="23" t="str">
        <f t="shared" si="9"/>
        <v>A</v>
      </c>
      <c r="F139" s="23" t="str">
        <f t="shared" si="10"/>
        <v>B</v>
      </c>
      <c r="G139" s="23" t="str">
        <f t="shared" si="11"/>
        <v>A</v>
      </c>
      <c r="H139" s="24"/>
      <c r="I139" s="25"/>
      <c r="J139" s="24"/>
      <c r="K139" s="26"/>
    </row>
    <row r="140" spans="1:11" x14ac:dyDescent="0.25">
      <c r="A140" s="27" t="s">
        <v>171</v>
      </c>
      <c r="B140" s="41">
        <v>162</v>
      </c>
      <c r="C140" s="20">
        <f t="shared" si="8"/>
        <v>1.9379381295308276E-3</v>
      </c>
      <c r="D140" s="22">
        <f>IFERROR(SUM($C$2:C140),"")</f>
        <v>0.69762183888795826</v>
      </c>
      <c r="E140" s="23" t="str">
        <f t="shared" si="9"/>
        <v>A</v>
      </c>
      <c r="F140" s="23" t="str">
        <f t="shared" si="10"/>
        <v>B</v>
      </c>
      <c r="G140" s="23" t="str">
        <f t="shared" si="11"/>
        <v>A</v>
      </c>
      <c r="H140" s="24"/>
      <c r="I140" s="25"/>
      <c r="J140" s="24"/>
      <c r="K140" s="26"/>
    </row>
    <row r="141" spans="1:11" x14ac:dyDescent="0.25">
      <c r="A141" s="27" t="s">
        <v>172</v>
      </c>
      <c r="B141" s="41">
        <v>162</v>
      </c>
      <c r="C141" s="20">
        <f t="shared" si="8"/>
        <v>1.9379381295308276E-3</v>
      </c>
      <c r="D141" s="22">
        <f>IFERROR(SUM($C$2:C141),"")</f>
        <v>0.69955977701748906</v>
      </c>
      <c r="E141" s="23" t="str">
        <f t="shared" si="9"/>
        <v>A</v>
      </c>
      <c r="F141" s="23" t="str">
        <f t="shared" si="10"/>
        <v>B</v>
      </c>
      <c r="G141" s="23" t="str">
        <f t="shared" si="11"/>
        <v>A</v>
      </c>
      <c r="H141" s="24"/>
      <c r="I141" s="25"/>
      <c r="J141" s="24"/>
      <c r="K141" s="26"/>
    </row>
    <row r="142" spans="1:11" x14ac:dyDescent="0.25">
      <c r="A142" s="27" t="s">
        <v>173</v>
      </c>
      <c r="B142" s="41">
        <v>160</v>
      </c>
      <c r="C142" s="20">
        <f t="shared" si="8"/>
        <v>1.9140129674378543E-3</v>
      </c>
      <c r="D142" s="22">
        <f>IFERROR(SUM($C$2:C142),"")</f>
        <v>0.70147378998492693</v>
      </c>
      <c r="E142" s="23" t="str">
        <f t="shared" si="9"/>
        <v>A</v>
      </c>
      <c r="F142" s="23" t="str">
        <f t="shared" si="10"/>
        <v>B</v>
      </c>
      <c r="G142" s="23" t="str">
        <f t="shared" si="11"/>
        <v>A</v>
      </c>
      <c r="H142" s="24"/>
      <c r="I142" s="25"/>
      <c r="J142" s="24"/>
      <c r="K142" s="26"/>
    </row>
    <row r="143" spans="1:11" x14ac:dyDescent="0.25">
      <c r="A143" s="27" t="s">
        <v>174</v>
      </c>
      <c r="B143" s="41">
        <v>160</v>
      </c>
      <c r="C143" s="20">
        <f t="shared" si="8"/>
        <v>1.9140129674378543E-3</v>
      </c>
      <c r="D143" s="22">
        <f>IFERROR(SUM($C$2:C143),"")</f>
        <v>0.7033878029523648</v>
      </c>
      <c r="E143" s="23" t="str">
        <f t="shared" si="9"/>
        <v>A</v>
      </c>
      <c r="F143" s="23" t="str">
        <f t="shared" si="10"/>
        <v>B</v>
      </c>
      <c r="G143" s="23" t="str">
        <f t="shared" si="11"/>
        <v>A</v>
      </c>
      <c r="H143" s="24"/>
      <c r="I143" s="25"/>
      <c r="J143" s="24"/>
      <c r="K143" s="26"/>
    </row>
    <row r="144" spans="1:11" x14ac:dyDescent="0.25">
      <c r="A144" s="27" t="s">
        <v>175</v>
      </c>
      <c r="B144" s="41">
        <v>159</v>
      </c>
      <c r="C144" s="20">
        <f t="shared" si="8"/>
        <v>1.9020503863913679E-3</v>
      </c>
      <c r="D144" s="22">
        <f>IFERROR(SUM($C$2:C144),"")</f>
        <v>0.70528985333875616</v>
      </c>
      <c r="E144" s="23" t="str">
        <f t="shared" si="9"/>
        <v>A</v>
      </c>
      <c r="F144" s="23" t="str">
        <f t="shared" si="10"/>
        <v>B</v>
      </c>
      <c r="G144" s="23" t="str">
        <f t="shared" si="11"/>
        <v>A</v>
      </c>
      <c r="H144" s="24"/>
      <c r="I144" s="25"/>
      <c r="J144" s="24"/>
      <c r="K144" s="26"/>
    </row>
    <row r="145" spans="1:11" x14ac:dyDescent="0.25">
      <c r="A145" s="27" t="s">
        <v>176</v>
      </c>
      <c r="B145" s="41">
        <v>158</v>
      </c>
      <c r="C145" s="20">
        <f t="shared" si="8"/>
        <v>1.8900878053448812E-3</v>
      </c>
      <c r="D145" s="22">
        <f>IFERROR(SUM($C$2:C145),"")</f>
        <v>0.70717994114410099</v>
      </c>
      <c r="E145" s="23" t="str">
        <f t="shared" si="9"/>
        <v>A</v>
      </c>
      <c r="F145" s="23" t="str">
        <f t="shared" si="10"/>
        <v>B</v>
      </c>
      <c r="G145" s="23" t="str">
        <f t="shared" si="11"/>
        <v>A</v>
      </c>
      <c r="H145" s="24"/>
      <c r="I145" s="25"/>
      <c r="J145" s="24"/>
      <c r="K145" s="26"/>
    </row>
    <row r="146" spans="1:11" x14ac:dyDescent="0.25">
      <c r="A146" s="27" t="s">
        <v>177</v>
      </c>
      <c r="B146" s="41">
        <v>158</v>
      </c>
      <c r="C146" s="20">
        <f t="shared" si="8"/>
        <v>1.8900878053448812E-3</v>
      </c>
      <c r="D146" s="22">
        <f>IFERROR(SUM($C$2:C146),"")</f>
        <v>0.70907002894944582</v>
      </c>
      <c r="E146" s="23" t="str">
        <f t="shared" si="9"/>
        <v>A</v>
      </c>
      <c r="F146" s="23" t="str">
        <f t="shared" si="10"/>
        <v>B</v>
      </c>
      <c r="G146" s="23" t="str">
        <f t="shared" si="11"/>
        <v>A</v>
      </c>
      <c r="H146" s="24"/>
      <c r="I146" s="25"/>
      <c r="J146" s="24"/>
      <c r="K146" s="26"/>
    </row>
    <row r="147" spans="1:11" x14ac:dyDescent="0.25">
      <c r="A147" s="27" t="s">
        <v>178</v>
      </c>
      <c r="B147" s="41">
        <v>158</v>
      </c>
      <c r="C147" s="20">
        <f t="shared" si="8"/>
        <v>1.8900878053448812E-3</v>
      </c>
      <c r="D147" s="22">
        <f>IFERROR(SUM($C$2:C147),"")</f>
        <v>0.71096011675479065</v>
      </c>
      <c r="E147" s="23" t="str">
        <f t="shared" si="9"/>
        <v>A</v>
      </c>
      <c r="F147" s="23" t="str">
        <f t="shared" si="10"/>
        <v>B</v>
      </c>
      <c r="G147" s="23" t="str">
        <f t="shared" si="11"/>
        <v>A</v>
      </c>
      <c r="H147" s="24"/>
      <c r="I147" s="25"/>
      <c r="J147" s="24"/>
      <c r="K147" s="26"/>
    </row>
    <row r="148" spans="1:11" x14ac:dyDescent="0.25">
      <c r="A148" s="27" t="s">
        <v>179</v>
      </c>
      <c r="B148" s="41">
        <v>155</v>
      </c>
      <c r="C148" s="20">
        <f t="shared" si="8"/>
        <v>1.8542000622054214E-3</v>
      </c>
      <c r="D148" s="22">
        <f>IFERROR(SUM($C$2:C148),"")</f>
        <v>0.71281431681699603</v>
      </c>
      <c r="E148" s="23" t="str">
        <f t="shared" si="9"/>
        <v>A</v>
      </c>
      <c r="F148" s="23" t="str">
        <f t="shared" si="10"/>
        <v>B</v>
      </c>
      <c r="G148" s="23" t="str">
        <f t="shared" si="11"/>
        <v>A</v>
      </c>
      <c r="H148" s="24"/>
      <c r="I148" s="25"/>
      <c r="J148" s="24"/>
      <c r="K148" s="26"/>
    </row>
    <row r="149" spans="1:11" x14ac:dyDescent="0.25">
      <c r="A149" s="27" t="s">
        <v>180</v>
      </c>
      <c r="B149" s="41">
        <v>154</v>
      </c>
      <c r="C149" s="20">
        <f t="shared" si="8"/>
        <v>1.8422374811589348E-3</v>
      </c>
      <c r="D149" s="22">
        <f>IFERROR(SUM($C$2:C149),"")</f>
        <v>0.714656554298155</v>
      </c>
      <c r="E149" s="23" t="str">
        <f t="shared" si="9"/>
        <v>A</v>
      </c>
      <c r="F149" s="23" t="str">
        <f t="shared" si="10"/>
        <v>B</v>
      </c>
      <c r="G149" s="23" t="str">
        <f t="shared" si="11"/>
        <v>A</v>
      </c>
      <c r="H149" s="24"/>
      <c r="I149" s="25"/>
      <c r="J149" s="24"/>
      <c r="K149" s="26"/>
    </row>
    <row r="150" spans="1:11" x14ac:dyDescent="0.25">
      <c r="A150" s="27" t="s">
        <v>181</v>
      </c>
      <c r="B150" s="41">
        <v>154</v>
      </c>
      <c r="C150" s="20">
        <f t="shared" si="8"/>
        <v>1.8422374811589348E-3</v>
      </c>
      <c r="D150" s="22">
        <f>IFERROR(SUM($C$2:C150),"")</f>
        <v>0.71649879177931397</v>
      </c>
      <c r="E150" s="23" t="str">
        <f t="shared" si="9"/>
        <v>A</v>
      </c>
      <c r="F150" s="23" t="str">
        <f t="shared" si="10"/>
        <v>B</v>
      </c>
      <c r="G150" s="23" t="str">
        <f t="shared" si="11"/>
        <v>A</v>
      </c>
      <c r="H150" s="24"/>
      <c r="I150" s="25"/>
      <c r="J150" s="24"/>
      <c r="K150" s="26"/>
    </row>
    <row r="151" spans="1:11" x14ac:dyDescent="0.25">
      <c r="A151" s="27" t="s">
        <v>182</v>
      </c>
      <c r="B151" s="41">
        <v>153</v>
      </c>
      <c r="C151" s="20">
        <f t="shared" si="8"/>
        <v>1.8302749001124483E-3</v>
      </c>
      <c r="D151" s="22">
        <f>IFERROR(SUM($C$2:C151),"")</f>
        <v>0.71832906667942642</v>
      </c>
      <c r="E151" s="23" t="str">
        <f t="shared" si="9"/>
        <v>A</v>
      </c>
      <c r="F151" s="23" t="str">
        <f t="shared" si="10"/>
        <v>B</v>
      </c>
      <c r="G151" s="23" t="str">
        <f t="shared" si="11"/>
        <v>A</v>
      </c>
      <c r="H151" s="24"/>
      <c r="I151" s="25"/>
      <c r="J151" s="24"/>
      <c r="K151" s="26"/>
    </row>
    <row r="152" spans="1:11" x14ac:dyDescent="0.25">
      <c r="A152" s="27" t="s">
        <v>183</v>
      </c>
      <c r="B152" s="41">
        <v>153</v>
      </c>
      <c r="C152" s="20">
        <f t="shared" si="8"/>
        <v>1.8302749001124483E-3</v>
      </c>
      <c r="D152" s="22">
        <f>IFERROR(SUM($C$2:C152),"")</f>
        <v>0.72015934157953887</v>
      </c>
      <c r="E152" s="23" t="str">
        <f t="shared" si="9"/>
        <v>A</v>
      </c>
      <c r="F152" s="23" t="str">
        <f t="shared" si="10"/>
        <v>B</v>
      </c>
      <c r="G152" s="23" t="str">
        <f t="shared" si="11"/>
        <v>A</v>
      </c>
      <c r="H152" s="24"/>
      <c r="I152" s="25"/>
      <c r="J152" s="24"/>
      <c r="K152" s="26"/>
    </row>
    <row r="153" spans="1:11" x14ac:dyDescent="0.25">
      <c r="A153" s="27" t="s">
        <v>184</v>
      </c>
      <c r="B153" s="41">
        <v>152</v>
      </c>
      <c r="C153" s="20">
        <f t="shared" si="8"/>
        <v>1.8183123190659617E-3</v>
      </c>
      <c r="D153" s="22">
        <f>IFERROR(SUM($C$2:C153),"")</f>
        <v>0.7219776538986048</v>
      </c>
      <c r="E153" s="23" t="str">
        <f t="shared" si="9"/>
        <v>A</v>
      </c>
      <c r="F153" s="23" t="str">
        <f t="shared" si="10"/>
        <v>B</v>
      </c>
      <c r="G153" s="23" t="str">
        <f t="shared" si="11"/>
        <v>A</v>
      </c>
      <c r="H153" s="24"/>
      <c r="I153" s="25"/>
      <c r="J153" s="24"/>
      <c r="K153" s="26"/>
    </row>
    <row r="154" spans="1:11" x14ac:dyDescent="0.25">
      <c r="A154" s="27" t="s">
        <v>185</v>
      </c>
      <c r="B154" s="41">
        <v>152</v>
      </c>
      <c r="C154" s="20">
        <f t="shared" si="8"/>
        <v>1.8183123190659617E-3</v>
      </c>
      <c r="D154" s="22">
        <f>IFERROR(SUM($C$2:C154),"")</f>
        <v>0.72379596621767073</v>
      </c>
      <c r="E154" s="23" t="str">
        <f t="shared" si="9"/>
        <v>A</v>
      </c>
      <c r="F154" s="23" t="str">
        <f t="shared" si="10"/>
        <v>B</v>
      </c>
      <c r="G154" s="23" t="str">
        <f t="shared" si="11"/>
        <v>A</v>
      </c>
      <c r="H154" s="24"/>
      <c r="I154" s="25"/>
      <c r="J154" s="24"/>
      <c r="K154" s="26"/>
    </row>
    <row r="155" spans="1:11" x14ac:dyDescent="0.25">
      <c r="A155" s="27" t="s">
        <v>186</v>
      </c>
      <c r="B155" s="41">
        <v>151</v>
      </c>
      <c r="C155" s="20">
        <f t="shared" si="8"/>
        <v>1.806349738019475E-3</v>
      </c>
      <c r="D155" s="22">
        <f>IFERROR(SUM($C$2:C155),"")</f>
        <v>0.72560231595569025</v>
      </c>
      <c r="E155" s="23" t="str">
        <f t="shared" si="9"/>
        <v>A</v>
      </c>
      <c r="F155" s="23" t="str">
        <f t="shared" si="10"/>
        <v>B</v>
      </c>
      <c r="G155" s="23" t="str">
        <f t="shared" si="11"/>
        <v>A</v>
      </c>
      <c r="H155" s="24"/>
      <c r="I155" s="25"/>
      <c r="J155" s="24"/>
      <c r="K155" s="26"/>
    </row>
    <row r="156" spans="1:11" x14ac:dyDescent="0.25">
      <c r="A156" s="27" t="s">
        <v>187</v>
      </c>
      <c r="B156" s="41">
        <v>151</v>
      </c>
      <c r="C156" s="20">
        <f t="shared" si="8"/>
        <v>1.806349738019475E-3</v>
      </c>
      <c r="D156" s="22">
        <f>IFERROR(SUM($C$2:C156),"")</f>
        <v>0.72740866569370977</v>
      </c>
      <c r="E156" s="23" t="str">
        <f t="shared" si="9"/>
        <v>A</v>
      </c>
      <c r="F156" s="23" t="str">
        <f t="shared" si="10"/>
        <v>B</v>
      </c>
      <c r="G156" s="23" t="str">
        <f t="shared" si="11"/>
        <v>A</v>
      </c>
      <c r="H156" s="24"/>
      <c r="I156" s="25"/>
      <c r="J156" s="24"/>
      <c r="K156" s="26"/>
    </row>
    <row r="157" spans="1:11" x14ac:dyDescent="0.25">
      <c r="A157" s="27" t="s">
        <v>188</v>
      </c>
      <c r="B157" s="41">
        <v>150</v>
      </c>
      <c r="C157" s="20">
        <f t="shared" si="8"/>
        <v>1.7943871569729886E-3</v>
      </c>
      <c r="D157" s="22">
        <f>IFERROR(SUM($C$2:C157),"")</f>
        <v>0.72920305285068276</v>
      </c>
      <c r="E157" s="23" t="str">
        <f t="shared" si="9"/>
        <v>A</v>
      </c>
      <c r="F157" s="23" t="str">
        <f t="shared" si="10"/>
        <v>B</v>
      </c>
      <c r="G157" s="23" t="str">
        <f t="shared" si="11"/>
        <v>A</v>
      </c>
      <c r="H157" s="24"/>
      <c r="I157" s="25"/>
      <c r="J157" s="24"/>
      <c r="K157" s="26"/>
    </row>
    <row r="158" spans="1:11" x14ac:dyDescent="0.25">
      <c r="A158" s="27" t="s">
        <v>189</v>
      </c>
      <c r="B158" s="41">
        <v>150</v>
      </c>
      <c r="C158" s="20">
        <f t="shared" si="8"/>
        <v>1.7943871569729886E-3</v>
      </c>
      <c r="D158" s="22">
        <f>IFERROR(SUM($C$2:C158),"")</f>
        <v>0.73099744000765576</v>
      </c>
      <c r="E158" s="23" t="str">
        <f t="shared" si="9"/>
        <v>A</v>
      </c>
      <c r="F158" s="23" t="str">
        <f t="shared" si="10"/>
        <v>B</v>
      </c>
      <c r="G158" s="23" t="str">
        <f t="shared" si="11"/>
        <v>A</v>
      </c>
      <c r="H158" s="24"/>
      <c r="I158" s="25"/>
      <c r="J158" s="24"/>
      <c r="K158" s="26"/>
    </row>
    <row r="159" spans="1:11" x14ac:dyDescent="0.25">
      <c r="A159" s="27" t="s">
        <v>190</v>
      </c>
      <c r="B159" s="41">
        <v>149</v>
      </c>
      <c r="C159" s="20">
        <f t="shared" si="8"/>
        <v>1.7824245759265019E-3</v>
      </c>
      <c r="D159" s="22">
        <f>IFERROR(SUM($C$2:C159),"")</f>
        <v>0.73277986458358224</v>
      </c>
      <c r="E159" s="23" t="str">
        <f t="shared" si="9"/>
        <v>A</v>
      </c>
      <c r="F159" s="23" t="str">
        <f t="shared" si="10"/>
        <v>B</v>
      </c>
      <c r="G159" s="23" t="str">
        <f t="shared" si="11"/>
        <v>A</v>
      </c>
      <c r="H159" s="24"/>
      <c r="I159" s="25"/>
      <c r="J159" s="24"/>
      <c r="K159" s="26"/>
    </row>
    <row r="160" spans="1:11" x14ac:dyDescent="0.25">
      <c r="A160" s="27" t="s">
        <v>191</v>
      </c>
      <c r="B160" s="41">
        <v>149</v>
      </c>
      <c r="C160" s="20">
        <f t="shared" si="8"/>
        <v>1.7824245759265019E-3</v>
      </c>
      <c r="D160" s="22">
        <f>IFERROR(SUM($C$2:C160),"")</f>
        <v>0.73456228915950872</v>
      </c>
      <c r="E160" s="23" t="str">
        <f t="shared" si="9"/>
        <v>A</v>
      </c>
      <c r="F160" s="23" t="str">
        <f t="shared" si="10"/>
        <v>B</v>
      </c>
      <c r="G160" s="23" t="str">
        <f t="shared" si="11"/>
        <v>A</v>
      </c>
      <c r="H160" s="24"/>
      <c r="I160" s="25"/>
      <c r="J160" s="24"/>
      <c r="K160" s="26"/>
    </row>
    <row r="161" spans="1:11" x14ac:dyDescent="0.25">
      <c r="A161" s="27" t="s">
        <v>192</v>
      </c>
      <c r="B161" s="41">
        <v>149</v>
      </c>
      <c r="C161" s="20">
        <f t="shared" si="8"/>
        <v>1.7824245759265019E-3</v>
      </c>
      <c r="D161" s="22">
        <f>IFERROR(SUM($C$2:C161),"")</f>
        <v>0.7363447137354352</v>
      </c>
      <c r="E161" s="23" t="str">
        <f t="shared" si="9"/>
        <v>A</v>
      </c>
      <c r="F161" s="23" t="str">
        <f t="shared" si="10"/>
        <v>B</v>
      </c>
      <c r="G161" s="23" t="str">
        <f t="shared" si="11"/>
        <v>A</v>
      </c>
      <c r="H161" s="24"/>
      <c r="I161" s="25"/>
      <c r="J161" s="24"/>
      <c r="K161" s="26"/>
    </row>
    <row r="162" spans="1:11" x14ac:dyDescent="0.25">
      <c r="A162" s="27" t="s">
        <v>193</v>
      </c>
      <c r="B162" s="41">
        <v>148</v>
      </c>
      <c r="C162" s="20">
        <f t="shared" si="8"/>
        <v>1.7704619948800153E-3</v>
      </c>
      <c r="D162" s="22">
        <f>IFERROR(SUM($C$2:C162),"")</f>
        <v>0.73811517573031526</v>
      </c>
      <c r="E162" s="23" t="str">
        <f t="shared" si="9"/>
        <v>A</v>
      </c>
      <c r="F162" s="23" t="str">
        <f t="shared" si="10"/>
        <v>B</v>
      </c>
      <c r="G162" s="23" t="str">
        <f t="shared" si="11"/>
        <v>A</v>
      </c>
      <c r="H162" s="24"/>
      <c r="I162" s="25"/>
      <c r="J162" s="24"/>
      <c r="K162" s="26"/>
    </row>
    <row r="163" spans="1:11" x14ac:dyDescent="0.25">
      <c r="A163" s="27" t="s">
        <v>194</v>
      </c>
      <c r="B163" s="41">
        <v>147</v>
      </c>
      <c r="C163" s="20">
        <f t="shared" si="8"/>
        <v>1.7584994138335288E-3</v>
      </c>
      <c r="D163" s="22">
        <f>IFERROR(SUM($C$2:C163),"")</f>
        <v>0.73987367514414881</v>
      </c>
      <c r="E163" s="23" t="str">
        <f t="shared" si="9"/>
        <v>A</v>
      </c>
      <c r="F163" s="23" t="str">
        <f t="shared" si="10"/>
        <v>B</v>
      </c>
      <c r="G163" s="23" t="str">
        <f t="shared" si="11"/>
        <v>A</v>
      </c>
      <c r="H163" s="24"/>
      <c r="I163" s="25"/>
      <c r="J163" s="24"/>
      <c r="K163" s="26"/>
    </row>
    <row r="164" spans="1:11" x14ac:dyDescent="0.25">
      <c r="A164" s="27" t="s">
        <v>195</v>
      </c>
      <c r="B164" s="41">
        <v>147</v>
      </c>
      <c r="C164" s="20">
        <f t="shared" si="8"/>
        <v>1.7584994138335288E-3</v>
      </c>
      <c r="D164" s="22">
        <f>IFERROR(SUM($C$2:C164),"")</f>
        <v>0.74163217455798236</v>
      </c>
      <c r="E164" s="23" t="str">
        <f t="shared" si="9"/>
        <v>A</v>
      </c>
      <c r="F164" s="23" t="str">
        <f t="shared" si="10"/>
        <v>B</v>
      </c>
      <c r="G164" s="23" t="str">
        <f t="shared" si="11"/>
        <v>A</v>
      </c>
      <c r="H164" s="24"/>
      <c r="I164" s="25"/>
      <c r="J164" s="24"/>
      <c r="K164" s="26"/>
    </row>
    <row r="165" spans="1:11" x14ac:dyDescent="0.25">
      <c r="A165" s="27" t="s">
        <v>196</v>
      </c>
      <c r="B165" s="41">
        <v>145</v>
      </c>
      <c r="C165" s="20">
        <f t="shared" si="8"/>
        <v>1.7345742517405555E-3</v>
      </c>
      <c r="D165" s="22">
        <f>IFERROR(SUM($C$2:C165),"")</f>
        <v>0.74336674880972287</v>
      </c>
      <c r="E165" s="23" t="str">
        <f t="shared" si="9"/>
        <v>A</v>
      </c>
      <c r="F165" s="23" t="str">
        <f t="shared" si="10"/>
        <v>B</v>
      </c>
      <c r="G165" s="23" t="str">
        <f t="shared" si="11"/>
        <v>A</v>
      </c>
      <c r="H165" s="24"/>
      <c r="I165" s="25"/>
      <c r="J165" s="24"/>
      <c r="K165" s="26"/>
    </row>
    <row r="166" spans="1:11" x14ac:dyDescent="0.25">
      <c r="A166" s="27" t="s">
        <v>197</v>
      </c>
      <c r="B166" s="41">
        <v>143</v>
      </c>
      <c r="C166" s="20">
        <f t="shared" si="8"/>
        <v>1.7106490896475824E-3</v>
      </c>
      <c r="D166" s="22">
        <f>IFERROR(SUM($C$2:C166),"")</f>
        <v>0.74507739789937044</v>
      </c>
      <c r="E166" s="23" t="str">
        <f t="shared" si="9"/>
        <v>A</v>
      </c>
      <c r="F166" s="23" t="str">
        <f t="shared" si="10"/>
        <v>B</v>
      </c>
      <c r="G166" s="23" t="str">
        <f t="shared" si="11"/>
        <v>A</v>
      </c>
      <c r="H166" s="24"/>
      <c r="I166" s="25"/>
      <c r="J166" s="24"/>
      <c r="K166" s="26"/>
    </row>
    <row r="167" spans="1:11" x14ac:dyDescent="0.25">
      <c r="A167" s="27" t="s">
        <v>198</v>
      </c>
      <c r="B167" s="41">
        <v>142</v>
      </c>
      <c r="C167" s="20">
        <f t="shared" si="8"/>
        <v>1.6986865086010957E-3</v>
      </c>
      <c r="D167" s="22">
        <f>IFERROR(SUM($C$2:C167),"")</f>
        <v>0.7467760844079715</v>
      </c>
      <c r="E167" s="23" t="str">
        <f t="shared" si="9"/>
        <v>A</v>
      </c>
      <c r="F167" s="23" t="str">
        <f t="shared" si="10"/>
        <v>B</v>
      </c>
      <c r="G167" s="23" t="str">
        <f t="shared" si="11"/>
        <v>A</v>
      </c>
      <c r="H167" s="24"/>
      <c r="I167" s="25"/>
      <c r="J167" s="24"/>
      <c r="K167" s="26"/>
    </row>
    <row r="168" spans="1:11" x14ac:dyDescent="0.25">
      <c r="A168" s="27" t="s">
        <v>199</v>
      </c>
      <c r="B168" s="41">
        <v>141</v>
      </c>
      <c r="C168" s="20">
        <f t="shared" si="8"/>
        <v>1.6867239275546093E-3</v>
      </c>
      <c r="D168" s="22">
        <f>IFERROR(SUM($C$2:C168),"")</f>
        <v>0.74846280833552614</v>
      </c>
      <c r="E168" s="23" t="str">
        <f t="shared" si="9"/>
        <v>A</v>
      </c>
      <c r="F168" s="23" t="str">
        <f t="shared" si="10"/>
        <v>B</v>
      </c>
      <c r="G168" s="23" t="str">
        <f t="shared" si="11"/>
        <v>A</v>
      </c>
      <c r="H168" s="24"/>
      <c r="I168" s="25"/>
      <c r="J168" s="24"/>
      <c r="K168" s="26"/>
    </row>
    <row r="169" spans="1:11" x14ac:dyDescent="0.25">
      <c r="A169" s="27" t="s">
        <v>200</v>
      </c>
      <c r="B169" s="41">
        <v>141</v>
      </c>
      <c r="C169" s="20">
        <f t="shared" si="8"/>
        <v>1.6867239275546093E-3</v>
      </c>
      <c r="D169" s="22">
        <f>IFERROR(SUM($C$2:C169),"")</f>
        <v>0.75014953226308079</v>
      </c>
      <c r="E169" s="23" t="str">
        <f t="shared" si="9"/>
        <v>A</v>
      </c>
      <c r="F169" s="23" t="str">
        <f t="shared" si="10"/>
        <v>B</v>
      </c>
      <c r="G169" s="23" t="str">
        <f t="shared" si="11"/>
        <v>A</v>
      </c>
      <c r="H169" s="24"/>
      <c r="I169" s="25"/>
      <c r="J169" s="24"/>
      <c r="K169" s="26"/>
    </row>
    <row r="170" spans="1:11" x14ac:dyDescent="0.25">
      <c r="A170" s="27" t="s">
        <v>201</v>
      </c>
      <c r="B170" s="41">
        <v>141</v>
      </c>
      <c r="C170" s="20">
        <f t="shared" si="8"/>
        <v>1.6867239275546093E-3</v>
      </c>
      <c r="D170" s="22">
        <f>IFERROR(SUM($C$2:C170),"")</f>
        <v>0.75183625619063543</v>
      </c>
      <c r="E170" s="23" t="str">
        <f t="shared" si="9"/>
        <v>A</v>
      </c>
      <c r="F170" s="23" t="str">
        <f t="shared" si="10"/>
        <v>B</v>
      </c>
      <c r="G170" s="23" t="str">
        <f t="shared" si="11"/>
        <v>A</v>
      </c>
      <c r="H170" s="24"/>
      <c r="I170" s="25"/>
      <c r="J170" s="24"/>
      <c r="K170" s="26"/>
    </row>
    <row r="171" spans="1:11" x14ac:dyDescent="0.25">
      <c r="A171" s="27" t="s">
        <v>202</v>
      </c>
      <c r="B171" s="41">
        <v>140</v>
      </c>
      <c r="C171" s="20">
        <f t="shared" si="8"/>
        <v>1.6747613465081226E-3</v>
      </c>
      <c r="D171" s="22">
        <f>IFERROR(SUM($C$2:C171),"")</f>
        <v>0.75351101753714356</v>
      </c>
      <c r="E171" s="23" t="str">
        <f t="shared" si="9"/>
        <v>A</v>
      </c>
      <c r="F171" s="23" t="str">
        <f t="shared" si="10"/>
        <v>B</v>
      </c>
      <c r="G171" s="23" t="str">
        <f t="shared" si="11"/>
        <v>A</v>
      </c>
      <c r="H171" s="24"/>
      <c r="I171" s="25"/>
      <c r="J171" s="24"/>
      <c r="K171" s="26"/>
    </row>
    <row r="172" spans="1:11" x14ac:dyDescent="0.25">
      <c r="A172" s="27" t="s">
        <v>203</v>
      </c>
      <c r="B172" s="41">
        <v>140</v>
      </c>
      <c r="C172" s="20">
        <f t="shared" si="8"/>
        <v>1.6747613465081226E-3</v>
      </c>
      <c r="D172" s="22">
        <f>IFERROR(SUM($C$2:C172),"")</f>
        <v>0.75518577888365168</v>
      </c>
      <c r="E172" s="23" t="str">
        <f t="shared" si="9"/>
        <v>A</v>
      </c>
      <c r="F172" s="23" t="str">
        <f t="shared" si="10"/>
        <v>B</v>
      </c>
      <c r="G172" s="23" t="str">
        <f t="shared" si="11"/>
        <v>A</v>
      </c>
      <c r="H172" s="24"/>
      <c r="I172" s="25"/>
      <c r="J172" s="24"/>
      <c r="K172" s="26"/>
    </row>
    <row r="173" spans="1:11" x14ac:dyDescent="0.25">
      <c r="A173" s="27" t="s">
        <v>204</v>
      </c>
      <c r="B173" s="41">
        <v>138</v>
      </c>
      <c r="C173" s="20">
        <f t="shared" si="8"/>
        <v>1.6508361844151493E-3</v>
      </c>
      <c r="D173" s="22">
        <f>IFERROR(SUM($C$2:C173),"")</f>
        <v>0.75683661506806688</v>
      </c>
      <c r="E173" s="23" t="str">
        <f t="shared" si="9"/>
        <v>A</v>
      </c>
      <c r="F173" s="23" t="str">
        <f t="shared" si="10"/>
        <v>B</v>
      </c>
      <c r="G173" s="23" t="str">
        <f t="shared" si="11"/>
        <v>A</v>
      </c>
      <c r="H173" s="24"/>
      <c r="I173" s="25"/>
      <c r="J173" s="24"/>
      <c r="K173" s="26"/>
    </row>
    <row r="174" spans="1:11" x14ac:dyDescent="0.25">
      <c r="A174" s="27" t="s">
        <v>205</v>
      </c>
      <c r="B174" s="41">
        <v>136</v>
      </c>
      <c r="C174" s="20">
        <f t="shared" si="8"/>
        <v>1.6269110223221762E-3</v>
      </c>
      <c r="D174" s="22">
        <f>IFERROR(SUM($C$2:C174),"")</f>
        <v>0.75846352609038903</v>
      </c>
      <c r="E174" s="23" t="str">
        <f t="shared" si="9"/>
        <v>A</v>
      </c>
      <c r="F174" s="23" t="str">
        <f t="shared" si="10"/>
        <v>B</v>
      </c>
      <c r="G174" s="23" t="str">
        <f t="shared" si="11"/>
        <v>A</v>
      </c>
      <c r="H174" s="24"/>
      <c r="I174" s="25"/>
      <c r="J174" s="24"/>
      <c r="K174" s="26"/>
    </row>
    <row r="175" spans="1:11" x14ac:dyDescent="0.25">
      <c r="A175" s="27" t="s">
        <v>206</v>
      </c>
      <c r="B175" s="41">
        <v>136</v>
      </c>
      <c r="C175" s="20">
        <f t="shared" si="8"/>
        <v>1.6269110223221762E-3</v>
      </c>
      <c r="D175" s="22">
        <f>IFERROR(SUM($C$2:C175),"")</f>
        <v>0.76009043711271118</v>
      </c>
      <c r="E175" s="23" t="str">
        <f t="shared" si="9"/>
        <v>A</v>
      </c>
      <c r="F175" s="23" t="str">
        <f t="shared" si="10"/>
        <v>B</v>
      </c>
      <c r="G175" s="23" t="str">
        <f t="shared" si="11"/>
        <v>A</v>
      </c>
      <c r="H175" s="24"/>
      <c r="I175" s="25"/>
      <c r="J175" s="24"/>
      <c r="K175" s="26"/>
    </row>
    <row r="176" spans="1:11" x14ac:dyDescent="0.25">
      <c r="A176" s="27" t="s">
        <v>207</v>
      </c>
      <c r="B176" s="41">
        <v>135</v>
      </c>
      <c r="C176" s="20">
        <f t="shared" si="8"/>
        <v>1.6149484412756895E-3</v>
      </c>
      <c r="D176" s="22">
        <f>IFERROR(SUM($C$2:C176),"")</f>
        <v>0.76170538555398692</v>
      </c>
      <c r="E176" s="23" t="str">
        <f t="shared" si="9"/>
        <v>A</v>
      </c>
      <c r="F176" s="23" t="str">
        <f t="shared" si="10"/>
        <v>B</v>
      </c>
      <c r="G176" s="23" t="str">
        <f t="shared" si="11"/>
        <v>A</v>
      </c>
      <c r="H176" s="24"/>
      <c r="I176" s="25"/>
      <c r="J176" s="24"/>
      <c r="K176" s="26"/>
    </row>
    <row r="177" spans="1:11" x14ac:dyDescent="0.25">
      <c r="A177" s="27" t="s">
        <v>208</v>
      </c>
      <c r="B177" s="41">
        <v>135</v>
      </c>
      <c r="C177" s="20">
        <f t="shared" si="8"/>
        <v>1.6149484412756895E-3</v>
      </c>
      <c r="D177" s="22">
        <f>IFERROR(SUM($C$2:C177),"")</f>
        <v>0.76332033399526267</v>
      </c>
      <c r="E177" s="23" t="str">
        <f t="shared" si="9"/>
        <v>A</v>
      </c>
      <c r="F177" s="23" t="str">
        <f t="shared" si="10"/>
        <v>B</v>
      </c>
      <c r="G177" s="23" t="str">
        <f t="shared" si="11"/>
        <v>A</v>
      </c>
      <c r="H177" s="24"/>
      <c r="I177" s="25"/>
      <c r="J177" s="24"/>
      <c r="K177" s="26"/>
    </row>
    <row r="178" spans="1:11" x14ac:dyDescent="0.25">
      <c r="A178" s="27" t="s">
        <v>209</v>
      </c>
      <c r="B178" s="41">
        <v>135</v>
      </c>
      <c r="C178" s="20">
        <f t="shared" si="8"/>
        <v>1.6149484412756895E-3</v>
      </c>
      <c r="D178" s="22">
        <f>IFERROR(SUM($C$2:C178),"")</f>
        <v>0.76493528243653841</v>
      </c>
      <c r="E178" s="23" t="str">
        <f t="shared" si="9"/>
        <v>A</v>
      </c>
      <c r="F178" s="23" t="str">
        <f t="shared" si="10"/>
        <v>B</v>
      </c>
      <c r="G178" s="23" t="str">
        <f t="shared" si="11"/>
        <v>A</v>
      </c>
      <c r="H178" s="24"/>
      <c r="I178" s="25"/>
      <c r="J178" s="24"/>
      <c r="K178" s="26"/>
    </row>
    <row r="179" spans="1:11" x14ac:dyDescent="0.25">
      <c r="A179" s="27" t="s">
        <v>210</v>
      </c>
      <c r="B179" s="41">
        <v>134</v>
      </c>
      <c r="C179" s="20">
        <f t="shared" si="8"/>
        <v>1.6029858602292031E-3</v>
      </c>
      <c r="D179" s="22">
        <f>IFERROR(SUM($C$2:C179),"")</f>
        <v>0.76653826829676763</v>
      </c>
      <c r="E179" s="23" t="str">
        <f t="shared" si="9"/>
        <v>A</v>
      </c>
      <c r="F179" s="23" t="str">
        <f t="shared" si="10"/>
        <v>B</v>
      </c>
      <c r="G179" s="23" t="str">
        <f t="shared" si="11"/>
        <v>A</v>
      </c>
      <c r="H179" s="24"/>
      <c r="I179" s="25"/>
      <c r="J179" s="24"/>
      <c r="K179" s="26"/>
    </row>
    <row r="180" spans="1:11" x14ac:dyDescent="0.25">
      <c r="A180" s="27" t="s">
        <v>211</v>
      </c>
      <c r="B180" s="41">
        <v>134</v>
      </c>
      <c r="C180" s="20">
        <f t="shared" si="8"/>
        <v>1.6029858602292031E-3</v>
      </c>
      <c r="D180" s="22">
        <f>IFERROR(SUM($C$2:C180),"")</f>
        <v>0.76814125415699686</v>
      </c>
      <c r="E180" s="23" t="str">
        <f t="shared" si="9"/>
        <v>A</v>
      </c>
      <c r="F180" s="23" t="str">
        <f t="shared" si="10"/>
        <v>B</v>
      </c>
      <c r="G180" s="23" t="str">
        <f t="shared" si="11"/>
        <v>A</v>
      </c>
      <c r="H180" s="24"/>
      <c r="I180" s="25"/>
      <c r="J180" s="24"/>
      <c r="K180" s="26"/>
    </row>
    <row r="181" spans="1:11" x14ac:dyDescent="0.25">
      <c r="A181" s="27" t="s">
        <v>212</v>
      </c>
      <c r="B181" s="41">
        <v>129</v>
      </c>
      <c r="C181" s="20">
        <f t="shared" si="8"/>
        <v>1.54317295499677E-3</v>
      </c>
      <c r="D181" s="22">
        <f>IFERROR(SUM($C$2:C181),"")</f>
        <v>0.76968442711199359</v>
      </c>
      <c r="E181" s="23" t="str">
        <f t="shared" si="9"/>
        <v>A</v>
      </c>
      <c r="F181" s="23" t="str">
        <f t="shared" si="10"/>
        <v>B</v>
      </c>
      <c r="G181" s="23" t="str">
        <f t="shared" si="11"/>
        <v>A</v>
      </c>
      <c r="H181" s="24"/>
      <c r="I181" s="25"/>
      <c r="J181" s="24"/>
      <c r="K181" s="26"/>
    </row>
    <row r="182" spans="1:11" x14ac:dyDescent="0.25">
      <c r="A182" s="27" t="s">
        <v>213</v>
      </c>
      <c r="B182" s="41">
        <v>129</v>
      </c>
      <c r="C182" s="20">
        <f t="shared" si="8"/>
        <v>1.54317295499677E-3</v>
      </c>
      <c r="D182" s="22">
        <f>IFERROR(SUM($C$2:C182),"")</f>
        <v>0.77122760006699032</v>
      </c>
      <c r="E182" s="23" t="str">
        <f t="shared" si="9"/>
        <v>A</v>
      </c>
      <c r="F182" s="23" t="str">
        <f t="shared" si="10"/>
        <v>B</v>
      </c>
      <c r="G182" s="23" t="str">
        <f t="shared" si="11"/>
        <v>A</v>
      </c>
      <c r="H182" s="24"/>
      <c r="I182" s="25"/>
      <c r="J182" s="24"/>
      <c r="K182" s="26"/>
    </row>
    <row r="183" spans="1:11" x14ac:dyDescent="0.25">
      <c r="A183" s="27" t="s">
        <v>214</v>
      </c>
      <c r="B183" s="41">
        <v>128</v>
      </c>
      <c r="C183" s="20">
        <f t="shared" si="8"/>
        <v>1.5312103739502836E-3</v>
      </c>
      <c r="D183" s="22">
        <f>IFERROR(SUM($C$2:C183),"")</f>
        <v>0.77275881044094064</v>
      </c>
      <c r="E183" s="23" t="str">
        <f t="shared" si="9"/>
        <v>A</v>
      </c>
      <c r="F183" s="23" t="str">
        <f t="shared" si="10"/>
        <v>B</v>
      </c>
      <c r="G183" s="23" t="str">
        <f t="shared" si="11"/>
        <v>A</v>
      </c>
      <c r="H183" s="24"/>
      <c r="I183" s="25"/>
      <c r="J183" s="24"/>
      <c r="K183" s="26"/>
    </row>
    <row r="184" spans="1:11" x14ac:dyDescent="0.25">
      <c r="A184" s="27" t="s">
        <v>215</v>
      </c>
      <c r="B184" s="41">
        <v>127</v>
      </c>
      <c r="C184" s="20">
        <f t="shared" si="8"/>
        <v>1.5192477929037969E-3</v>
      </c>
      <c r="D184" s="22">
        <f>IFERROR(SUM($C$2:C184),"")</f>
        <v>0.77427805823384444</v>
      </c>
      <c r="E184" s="23" t="str">
        <f t="shared" si="9"/>
        <v>A</v>
      </c>
      <c r="F184" s="23" t="str">
        <f t="shared" si="10"/>
        <v>B</v>
      </c>
      <c r="G184" s="23" t="str">
        <f t="shared" si="11"/>
        <v>A</v>
      </c>
      <c r="H184" s="24"/>
      <c r="I184" s="25"/>
      <c r="J184" s="24"/>
      <c r="K184" s="26"/>
    </row>
    <row r="185" spans="1:11" x14ac:dyDescent="0.25">
      <c r="A185" s="27" t="s">
        <v>216</v>
      </c>
      <c r="B185" s="41">
        <v>126</v>
      </c>
      <c r="C185" s="20">
        <f t="shared" si="8"/>
        <v>1.5072852118573103E-3</v>
      </c>
      <c r="D185" s="22">
        <f>IFERROR(SUM($C$2:C185),"")</f>
        <v>0.77578534344570171</v>
      </c>
      <c r="E185" s="23" t="str">
        <f t="shared" si="9"/>
        <v>A</v>
      </c>
      <c r="F185" s="23" t="str">
        <f t="shared" si="10"/>
        <v>B</v>
      </c>
      <c r="G185" s="23" t="str">
        <f t="shared" si="11"/>
        <v>A</v>
      </c>
      <c r="H185" s="24"/>
      <c r="I185" s="25"/>
      <c r="J185" s="24"/>
      <c r="K185" s="26"/>
    </row>
    <row r="186" spans="1:11" x14ac:dyDescent="0.25">
      <c r="A186" s="27" t="s">
        <v>217</v>
      </c>
      <c r="B186" s="41">
        <v>126</v>
      </c>
      <c r="C186" s="20">
        <f t="shared" si="8"/>
        <v>1.5072852118573103E-3</v>
      </c>
      <c r="D186" s="22">
        <f>IFERROR(SUM($C$2:C186),"")</f>
        <v>0.77729262865755899</v>
      </c>
      <c r="E186" s="23" t="str">
        <f t="shared" si="9"/>
        <v>A</v>
      </c>
      <c r="F186" s="23" t="str">
        <f t="shared" si="10"/>
        <v>B</v>
      </c>
      <c r="G186" s="23" t="str">
        <f t="shared" si="11"/>
        <v>A</v>
      </c>
      <c r="H186" s="24"/>
      <c r="I186" s="25"/>
      <c r="J186" s="24"/>
      <c r="K186" s="26"/>
    </row>
    <row r="187" spans="1:11" x14ac:dyDescent="0.25">
      <c r="A187" s="27" t="s">
        <v>218</v>
      </c>
      <c r="B187" s="41">
        <v>126</v>
      </c>
      <c r="C187" s="20">
        <f t="shared" si="8"/>
        <v>1.5072852118573103E-3</v>
      </c>
      <c r="D187" s="22">
        <f>IFERROR(SUM($C$2:C187),"")</f>
        <v>0.77879991386941627</v>
      </c>
      <c r="E187" s="23" t="str">
        <f t="shared" si="9"/>
        <v>A</v>
      </c>
      <c r="F187" s="23" t="str">
        <f t="shared" si="10"/>
        <v>B</v>
      </c>
      <c r="G187" s="23" t="str">
        <f t="shared" si="11"/>
        <v>A</v>
      </c>
      <c r="H187" s="24"/>
      <c r="I187" s="25"/>
      <c r="J187" s="24"/>
      <c r="K187" s="26"/>
    </row>
    <row r="188" spans="1:11" x14ac:dyDescent="0.25">
      <c r="A188" s="27" t="s">
        <v>219</v>
      </c>
      <c r="B188" s="41">
        <v>125</v>
      </c>
      <c r="C188" s="20">
        <f t="shared" si="8"/>
        <v>1.4953226308108238E-3</v>
      </c>
      <c r="D188" s="22">
        <f>IFERROR(SUM($C$2:C188),"")</f>
        <v>0.78029523650022714</v>
      </c>
      <c r="E188" s="23" t="str">
        <f t="shared" si="9"/>
        <v>A</v>
      </c>
      <c r="F188" s="23" t="str">
        <f t="shared" si="10"/>
        <v>B</v>
      </c>
      <c r="G188" s="23" t="str">
        <f t="shared" si="11"/>
        <v>A</v>
      </c>
      <c r="H188" s="24"/>
      <c r="I188" s="25"/>
      <c r="J188" s="24"/>
      <c r="K188" s="26"/>
    </row>
    <row r="189" spans="1:11" x14ac:dyDescent="0.25">
      <c r="A189" s="27" t="s">
        <v>220</v>
      </c>
      <c r="B189" s="41">
        <v>125</v>
      </c>
      <c r="C189" s="20">
        <f t="shared" si="8"/>
        <v>1.4953226308108238E-3</v>
      </c>
      <c r="D189" s="22">
        <f>IFERROR(SUM($C$2:C189),"")</f>
        <v>0.78179055913103801</v>
      </c>
      <c r="E189" s="23" t="str">
        <f t="shared" si="9"/>
        <v>A</v>
      </c>
      <c r="F189" s="23" t="str">
        <f t="shared" si="10"/>
        <v>B</v>
      </c>
      <c r="G189" s="23" t="str">
        <f t="shared" si="11"/>
        <v>A</v>
      </c>
      <c r="H189" s="24"/>
      <c r="I189" s="25"/>
      <c r="J189" s="24"/>
      <c r="K189" s="26"/>
    </row>
    <row r="190" spans="1:11" x14ac:dyDescent="0.25">
      <c r="A190" s="27" t="s">
        <v>221</v>
      </c>
      <c r="B190" s="41">
        <v>125</v>
      </c>
      <c r="C190" s="20">
        <f t="shared" si="8"/>
        <v>1.4953226308108238E-3</v>
      </c>
      <c r="D190" s="22">
        <f>IFERROR(SUM($C$2:C190),"")</f>
        <v>0.78328588176184888</v>
      </c>
      <c r="E190" s="23" t="str">
        <f t="shared" si="9"/>
        <v>A</v>
      </c>
      <c r="F190" s="23" t="str">
        <f t="shared" si="10"/>
        <v>B</v>
      </c>
      <c r="G190" s="23" t="str">
        <f t="shared" si="11"/>
        <v>A</v>
      </c>
      <c r="H190" s="24"/>
      <c r="I190" s="25"/>
      <c r="J190" s="24"/>
      <c r="K190" s="26"/>
    </row>
    <row r="191" spans="1:11" x14ac:dyDescent="0.25">
      <c r="A191" s="27" t="s">
        <v>222</v>
      </c>
      <c r="B191" s="41">
        <v>124</v>
      </c>
      <c r="C191" s="20">
        <f t="shared" si="8"/>
        <v>1.4833600497643372E-3</v>
      </c>
      <c r="D191" s="22">
        <f>IFERROR(SUM($C$2:C191),"")</f>
        <v>0.78476924181161323</v>
      </c>
      <c r="E191" s="23" t="str">
        <f t="shared" si="9"/>
        <v>A</v>
      </c>
      <c r="F191" s="23" t="str">
        <f t="shared" si="10"/>
        <v>B</v>
      </c>
      <c r="G191" s="23" t="str">
        <f t="shared" si="11"/>
        <v>A</v>
      </c>
      <c r="H191" s="24"/>
      <c r="I191" s="25"/>
      <c r="J191" s="24"/>
      <c r="K191" s="26"/>
    </row>
    <row r="192" spans="1:11" x14ac:dyDescent="0.25">
      <c r="A192" s="27" t="s">
        <v>223</v>
      </c>
      <c r="B192" s="41">
        <v>122</v>
      </c>
      <c r="C192" s="20">
        <f t="shared" si="8"/>
        <v>1.4594348876713641E-3</v>
      </c>
      <c r="D192" s="22">
        <f>IFERROR(SUM($C$2:C192),"")</f>
        <v>0.78622867669928465</v>
      </c>
      <c r="E192" s="23" t="str">
        <f t="shared" si="9"/>
        <v>A</v>
      </c>
      <c r="F192" s="23" t="str">
        <f t="shared" si="10"/>
        <v>B</v>
      </c>
      <c r="G192" s="23" t="str">
        <f t="shared" si="11"/>
        <v>A</v>
      </c>
      <c r="H192" s="24"/>
      <c r="I192" s="25"/>
      <c r="J192" s="24"/>
      <c r="K192" s="26"/>
    </row>
    <row r="193" spans="1:11" x14ac:dyDescent="0.25">
      <c r="A193" s="27" t="s">
        <v>224</v>
      </c>
      <c r="B193" s="41">
        <v>122</v>
      </c>
      <c r="C193" s="20">
        <f t="shared" si="8"/>
        <v>1.4594348876713641E-3</v>
      </c>
      <c r="D193" s="22">
        <f>IFERROR(SUM($C$2:C193),"")</f>
        <v>0.78768811158695606</v>
      </c>
      <c r="E193" s="23" t="str">
        <f t="shared" si="9"/>
        <v>A</v>
      </c>
      <c r="F193" s="23" t="str">
        <f t="shared" si="10"/>
        <v>B</v>
      </c>
      <c r="G193" s="23" t="str">
        <f t="shared" si="11"/>
        <v>A</v>
      </c>
      <c r="H193" s="24"/>
      <c r="I193" s="25"/>
      <c r="J193" s="24"/>
      <c r="K193" s="26"/>
    </row>
    <row r="194" spans="1:11" x14ac:dyDescent="0.25">
      <c r="A194" s="27" t="s">
        <v>225</v>
      </c>
      <c r="B194" s="41">
        <v>122</v>
      </c>
      <c r="C194" s="20">
        <f t="shared" si="8"/>
        <v>1.4594348876713641E-3</v>
      </c>
      <c r="D194" s="22">
        <f>IFERROR(SUM($C$2:C194),"")</f>
        <v>0.78914754647462748</v>
      </c>
      <c r="E194" s="23" t="str">
        <f t="shared" si="9"/>
        <v>A</v>
      </c>
      <c r="F194" s="23" t="str">
        <f t="shared" si="10"/>
        <v>B</v>
      </c>
      <c r="G194" s="23" t="str">
        <f t="shared" si="11"/>
        <v>A</v>
      </c>
      <c r="H194" s="24"/>
      <c r="I194" s="25"/>
      <c r="J194" s="24"/>
      <c r="K194" s="26"/>
    </row>
    <row r="195" spans="1:11" x14ac:dyDescent="0.25">
      <c r="A195" s="27" t="s">
        <v>226</v>
      </c>
      <c r="B195" s="41">
        <v>121</v>
      </c>
      <c r="C195" s="20">
        <f t="shared" ref="C195:C258" si="12">IFERROR(B195/$I$1,"")</f>
        <v>1.4474723066248774E-3</v>
      </c>
      <c r="D195" s="22">
        <f>IFERROR(SUM($C$2:C195),"")</f>
        <v>0.79059501878125238</v>
      </c>
      <c r="E195" s="23" t="str">
        <f t="shared" ref="E195:E258" si="13">IFERROR(IF(D195&lt;=$I$4,$H$4,"ВС"),"")</f>
        <v>A</v>
      </c>
      <c r="F195" s="23" t="str">
        <f t="shared" ref="F195:F258" si="14">IFERROR(IF(D195&gt;$I$5,$H$6,$H$5),"")</f>
        <v>B</v>
      </c>
      <c r="G195" s="23" t="str">
        <f t="shared" ref="G195:G258" si="15">IFERROR(IF(E195=$H$4,E195,F195),"")</f>
        <v>A</v>
      </c>
      <c r="H195" s="24"/>
      <c r="I195" s="25"/>
      <c r="J195" s="24"/>
      <c r="K195" s="26"/>
    </row>
    <row r="196" spans="1:11" x14ac:dyDescent="0.25">
      <c r="A196" s="27" t="s">
        <v>227</v>
      </c>
      <c r="B196" s="41">
        <v>121</v>
      </c>
      <c r="C196" s="20">
        <f t="shared" si="12"/>
        <v>1.4474723066248774E-3</v>
      </c>
      <c r="D196" s="22">
        <f>IFERROR(SUM($C$2:C196),"")</f>
        <v>0.79204249108787728</v>
      </c>
      <c r="E196" s="23" t="str">
        <f t="shared" si="13"/>
        <v>A</v>
      </c>
      <c r="F196" s="23" t="str">
        <f t="shared" si="14"/>
        <v>B</v>
      </c>
      <c r="G196" s="23" t="str">
        <f t="shared" si="15"/>
        <v>A</v>
      </c>
      <c r="H196" s="24"/>
      <c r="I196" s="25"/>
      <c r="J196" s="24"/>
      <c r="K196" s="26"/>
    </row>
    <row r="197" spans="1:11" x14ac:dyDescent="0.25">
      <c r="A197" s="27" t="s">
        <v>228</v>
      </c>
      <c r="B197" s="41">
        <v>120</v>
      </c>
      <c r="C197" s="20">
        <f t="shared" si="12"/>
        <v>1.4355097255783907E-3</v>
      </c>
      <c r="D197" s="22">
        <f>IFERROR(SUM($C$2:C197),"")</f>
        <v>0.79347800081345565</v>
      </c>
      <c r="E197" s="23" t="str">
        <f t="shared" si="13"/>
        <v>A</v>
      </c>
      <c r="F197" s="23" t="str">
        <f t="shared" si="14"/>
        <v>B</v>
      </c>
      <c r="G197" s="23" t="str">
        <f t="shared" si="15"/>
        <v>A</v>
      </c>
      <c r="H197" s="24"/>
      <c r="I197" s="25"/>
      <c r="J197" s="24"/>
      <c r="K197" s="26"/>
    </row>
    <row r="198" spans="1:11" x14ac:dyDescent="0.25">
      <c r="A198" s="27" t="s">
        <v>229</v>
      </c>
      <c r="B198" s="41">
        <v>117</v>
      </c>
      <c r="C198" s="20">
        <f t="shared" si="12"/>
        <v>1.399621982438931E-3</v>
      </c>
      <c r="D198" s="22">
        <f>IFERROR(SUM($C$2:C198),"")</f>
        <v>0.79487762279589458</v>
      </c>
      <c r="E198" s="23" t="str">
        <f t="shared" si="13"/>
        <v>A</v>
      </c>
      <c r="F198" s="23" t="str">
        <f t="shared" si="14"/>
        <v>B</v>
      </c>
      <c r="G198" s="23" t="str">
        <f t="shared" si="15"/>
        <v>A</v>
      </c>
      <c r="H198" s="24"/>
      <c r="I198" s="25"/>
      <c r="J198" s="24"/>
      <c r="K198" s="26"/>
    </row>
    <row r="199" spans="1:11" x14ac:dyDescent="0.25">
      <c r="A199" s="27" t="s">
        <v>230</v>
      </c>
      <c r="B199" s="41">
        <v>116</v>
      </c>
      <c r="C199" s="20">
        <f t="shared" si="12"/>
        <v>1.3876594013924445E-3</v>
      </c>
      <c r="D199" s="22">
        <f>IFERROR(SUM($C$2:C199),"")</f>
        <v>0.79626528219728698</v>
      </c>
      <c r="E199" s="23" t="str">
        <f t="shared" si="13"/>
        <v>A</v>
      </c>
      <c r="F199" s="23" t="str">
        <f t="shared" si="14"/>
        <v>B</v>
      </c>
      <c r="G199" s="23" t="str">
        <f t="shared" si="15"/>
        <v>A</v>
      </c>
      <c r="H199" s="24"/>
      <c r="I199" s="25"/>
      <c r="J199" s="24"/>
      <c r="K199" s="26"/>
    </row>
    <row r="200" spans="1:11" x14ac:dyDescent="0.25">
      <c r="A200" s="27" t="s">
        <v>231</v>
      </c>
      <c r="B200" s="41">
        <v>116</v>
      </c>
      <c r="C200" s="20">
        <f t="shared" si="12"/>
        <v>1.3876594013924445E-3</v>
      </c>
      <c r="D200" s="22">
        <f>IFERROR(SUM($C$2:C200),"")</f>
        <v>0.79765294159867939</v>
      </c>
      <c r="E200" s="23" t="str">
        <f t="shared" si="13"/>
        <v>A</v>
      </c>
      <c r="F200" s="23" t="str">
        <f t="shared" si="14"/>
        <v>B</v>
      </c>
      <c r="G200" s="23" t="str">
        <f t="shared" si="15"/>
        <v>A</v>
      </c>
      <c r="H200" s="24"/>
      <c r="I200" s="25"/>
      <c r="J200" s="24"/>
      <c r="K200" s="26"/>
    </row>
    <row r="201" spans="1:11" x14ac:dyDescent="0.25">
      <c r="A201" s="27" t="s">
        <v>232</v>
      </c>
      <c r="B201" s="41">
        <v>114</v>
      </c>
      <c r="C201" s="20">
        <f t="shared" si="12"/>
        <v>1.3637342392994712E-3</v>
      </c>
      <c r="D201" s="22">
        <f>IFERROR(SUM($C$2:C201),"")</f>
        <v>0.79901667583797886</v>
      </c>
      <c r="E201" s="23" t="str">
        <f t="shared" si="13"/>
        <v>A</v>
      </c>
      <c r="F201" s="23" t="str">
        <f t="shared" si="14"/>
        <v>B</v>
      </c>
      <c r="G201" s="23" t="str">
        <f t="shared" si="15"/>
        <v>A</v>
      </c>
      <c r="H201" s="24"/>
      <c r="I201" s="25"/>
      <c r="J201" s="24"/>
      <c r="K201" s="26"/>
    </row>
    <row r="202" spans="1:11" x14ac:dyDescent="0.25">
      <c r="A202" s="27" t="s">
        <v>233</v>
      </c>
      <c r="B202" s="41">
        <v>114</v>
      </c>
      <c r="C202" s="20">
        <f t="shared" si="12"/>
        <v>1.3637342392994712E-3</v>
      </c>
      <c r="D202" s="22">
        <f>IFERROR(SUM($C$2:C202),"")</f>
        <v>0.80038041007727834</v>
      </c>
      <c r="E202" s="23" t="str">
        <f t="shared" si="13"/>
        <v>ВС</v>
      </c>
      <c r="F202" s="23" t="str">
        <f t="shared" si="14"/>
        <v>B</v>
      </c>
      <c r="G202" s="23" t="str">
        <f t="shared" si="15"/>
        <v>B</v>
      </c>
      <c r="H202" s="24"/>
      <c r="I202" s="25"/>
      <c r="J202" s="24"/>
      <c r="K202" s="26"/>
    </row>
    <row r="203" spans="1:11" x14ac:dyDescent="0.25">
      <c r="A203" s="27" t="s">
        <v>234</v>
      </c>
      <c r="B203" s="41">
        <v>112</v>
      </c>
      <c r="C203" s="20">
        <f t="shared" si="12"/>
        <v>1.3398090772064981E-3</v>
      </c>
      <c r="D203" s="22">
        <f>IFERROR(SUM($C$2:C203),"")</f>
        <v>0.80172021915448488</v>
      </c>
      <c r="E203" s="23" t="str">
        <f t="shared" si="13"/>
        <v>ВС</v>
      </c>
      <c r="F203" s="23" t="str">
        <f t="shared" si="14"/>
        <v>B</v>
      </c>
      <c r="G203" s="23" t="str">
        <f t="shared" si="15"/>
        <v>B</v>
      </c>
      <c r="H203" s="24"/>
      <c r="I203" s="25"/>
      <c r="J203" s="24"/>
      <c r="K203" s="26"/>
    </row>
    <row r="204" spans="1:11" x14ac:dyDescent="0.25">
      <c r="A204" s="27" t="s">
        <v>235</v>
      </c>
      <c r="B204" s="41">
        <v>112</v>
      </c>
      <c r="C204" s="20">
        <f t="shared" si="12"/>
        <v>1.3398090772064981E-3</v>
      </c>
      <c r="D204" s="22">
        <f>IFERROR(SUM($C$2:C204),"")</f>
        <v>0.80306002823169143</v>
      </c>
      <c r="E204" s="23" t="str">
        <f t="shared" si="13"/>
        <v>ВС</v>
      </c>
      <c r="F204" s="23" t="str">
        <f t="shared" si="14"/>
        <v>B</v>
      </c>
      <c r="G204" s="23" t="str">
        <f t="shared" si="15"/>
        <v>B</v>
      </c>
      <c r="H204" s="24"/>
      <c r="I204" s="25"/>
      <c r="J204" s="24"/>
      <c r="K204" s="26"/>
    </row>
    <row r="205" spans="1:11" x14ac:dyDescent="0.25">
      <c r="A205" s="27" t="s">
        <v>236</v>
      </c>
      <c r="B205" s="41">
        <v>111</v>
      </c>
      <c r="C205" s="20">
        <f t="shared" si="12"/>
        <v>1.3278464961600114E-3</v>
      </c>
      <c r="D205" s="22">
        <f>IFERROR(SUM($C$2:C205),"")</f>
        <v>0.80438787472785145</v>
      </c>
      <c r="E205" s="23" t="str">
        <f t="shared" si="13"/>
        <v>ВС</v>
      </c>
      <c r="F205" s="23" t="str">
        <f t="shared" si="14"/>
        <v>B</v>
      </c>
      <c r="G205" s="23" t="str">
        <f t="shared" si="15"/>
        <v>B</v>
      </c>
      <c r="H205" s="24"/>
      <c r="I205" s="25"/>
      <c r="J205" s="24"/>
      <c r="K205" s="26"/>
    </row>
    <row r="206" spans="1:11" x14ac:dyDescent="0.25">
      <c r="A206" s="27" t="s">
        <v>237</v>
      </c>
      <c r="B206" s="41">
        <v>110</v>
      </c>
      <c r="C206" s="20">
        <f t="shared" si="12"/>
        <v>1.315883915113525E-3</v>
      </c>
      <c r="D206" s="22">
        <f>IFERROR(SUM($C$2:C206),"")</f>
        <v>0.80570375864296495</v>
      </c>
      <c r="E206" s="23" t="str">
        <f t="shared" si="13"/>
        <v>ВС</v>
      </c>
      <c r="F206" s="23" t="str">
        <f t="shared" si="14"/>
        <v>B</v>
      </c>
      <c r="G206" s="23" t="str">
        <f t="shared" si="15"/>
        <v>B</v>
      </c>
      <c r="H206" s="24"/>
      <c r="I206" s="25"/>
      <c r="J206" s="24"/>
      <c r="K206" s="26"/>
    </row>
    <row r="207" spans="1:11" x14ac:dyDescent="0.25">
      <c r="A207" s="27" t="s">
        <v>238</v>
      </c>
      <c r="B207" s="41">
        <v>108</v>
      </c>
      <c r="C207" s="20">
        <f t="shared" si="12"/>
        <v>1.2919587530205517E-3</v>
      </c>
      <c r="D207" s="22">
        <f>IFERROR(SUM($C$2:C207),"")</f>
        <v>0.80699571739598552</v>
      </c>
      <c r="E207" s="23" t="str">
        <f t="shared" si="13"/>
        <v>ВС</v>
      </c>
      <c r="F207" s="23" t="str">
        <f t="shared" si="14"/>
        <v>B</v>
      </c>
      <c r="G207" s="23" t="str">
        <f t="shared" si="15"/>
        <v>B</v>
      </c>
      <c r="H207" s="24"/>
      <c r="I207" s="25"/>
      <c r="J207" s="24"/>
      <c r="K207" s="26"/>
    </row>
    <row r="208" spans="1:11" x14ac:dyDescent="0.25">
      <c r="A208" s="27" t="s">
        <v>239</v>
      </c>
      <c r="B208" s="41">
        <v>108</v>
      </c>
      <c r="C208" s="20">
        <f t="shared" si="12"/>
        <v>1.2919587530205517E-3</v>
      </c>
      <c r="D208" s="22">
        <f>IFERROR(SUM($C$2:C208),"")</f>
        <v>0.8082876761490061</v>
      </c>
      <c r="E208" s="23" t="str">
        <f t="shared" si="13"/>
        <v>ВС</v>
      </c>
      <c r="F208" s="23" t="str">
        <f t="shared" si="14"/>
        <v>B</v>
      </c>
      <c r="G208" s="23" t="str">
        <f t="shared" si="15"/>
        <v>B</v>
      </c>
      <c r="H208" s="24"/>
      <c r="I208" s="25"/>
      <c r="J208" s="24"/>
      <c r="K208" s="26"/>
    </row>
    <row r="209" spans="1:11" x14ac:dyDescent="0.25">
      <c r="A209" s="27" t="s">
        <v>240</v>
      </c>
      <c r="B209" s="41">
        <v>108</v>
      </c>
      <c r="C209" s="20">
        <f t="shared" si="12"/>
        <v>1.2919587530205517E-3</v>
      </c>
      <c r="D209" s="22">
        <f>IFERROR(SUM($C$2:C209),"")</f>
        <v>0.80957963490202667</v>
      </c>
      <c r="E209" s="23" t="str">
        <f t="shared" si="13"/>
        <v>ВС</v>
      </c>
      <c r="F209" s="23" t="str">
        <f t="shared" si="14"/>
        <v>B</v>
      </c>
      <c r="G209" s="23" t="str">
        <f t="shared" si="15"/>
        <v>B</v>
      </c>
      <c r="H209" s="24"/>
      <c r="I209" s="25"/>
      <c r="J209" s="24"/>
      <c r="K209" s="26"/>
    </row>
    <row r="210" spans="1:11" x14ac:dyDescent="0.25">
      <c r="A210" s="27" t="s">
        <v>241</v>
      </c>
      <c r="B210" s="41">
        <v>108</v>
      </c>
      <c r="C210" s="20">
        <f t="shared" si="12"/>
        <v>1.2919587530205517E-3</v>
      </c>
      <c r="D210" s="22">
        <f>IFERROR(SUM($C$2:C210),"")</f>
        <v>0.81087159365504724</v>
      </c>
      <c r="E210" s="23" t="str">
        <f t="shared" si="13"/>
        <v>ВС</v>
      </c>
      <c r="F210" s="23" t="str">
        <f t="shared" si="14"/>
        <v>B</v>
      </c>
      <c r="G210" s="23" t="str">
        <f t="shared" si="15"/>
        <v>B</v>
      </c>
      <c r="H210" s="24"/>
      <c r="I210" s="25"/>
      <c r="J210" s="24"/>
      <c r="K210" s="26"/>
    </row>
    <row r="211" spans="1:11" x14ac:dyDescent="0.25">
      <c r="A211" s="27" t="s">
        <v>242</v>
      </c>
      <c r="B211" s="41">
        <v>107</v>
      </c>
      <c r="C211" s="20">
        <f t="shared" si="12"/>
        <v>1.279996171974065E-3</v>
      </c>
      <c r="D211" s="22">
        <f>IFERROR(SUM($C$2:C211),"")</f>
        <v>0.81215158982702129</v>
      </c>
      <c r="E211" s="23" t="str">
        <f t="shared" si="13"/>
        <v>ВС</v>
      </c>
      <c r="F211" s="23" t="str">
        <f t="shared" si="14"/>
        <v>B</v>
      </c>
      <c r="G211" s="23" t="str">
        <f t="shared" si="15"/>
        <v>B</v>
      </c>
      <c r="H211" s="24"/>
      <c r="I211" s="25"/>
      <c r="J211" s="24"/>
      <c r="K211" s="26"/>
    </row>
    <row r="212" spans="1:11" x14ac:dyDescent="0.25">
      <c r="A212" s="27" t="s">
        <v>243</v>
      </c>
      <c r="B212" s="41">
        <v>107</v>
      </c>
      <c r="C212" s="20">
        <f t="shared" si="12"/>
        <v>1.279996171974065E-3</v>
      </c>
      <c r="D212" s="22">
        <f>IFERROR(SUM($C$2:C212),"")</f>
        <v>0.81343158599899534</v>
      </c>
      <c r="E212" s="23" t="str">
        <f t="shared" si="13"/>
        <v>ВС</v>
      </c>
      <c r="F212" s="23" t="str">
        <f t="shared" si="14"/>
        <v>B</v>
      </c>
      <c r="G212" s="23" t="str">
        <f t="shared" si="15"/>
        <v>B</v>
      </c>
      <c r="H212" s="24"/>
      <c r="I212" s="25"/>
      <c r="J212" s="24"/>
      <c r="K212" s="26"/>
    </row>
    <row r="213" spans="1:11" x14ac:dyDescent="0.25">
      <c r="A213" s="27" t="s">
        <v>244</v>
      </c>
      <c r="B213" s="41">
        <v>106</v>
      </c>
      <c r="C213" s="20">
        <f t="shared" si="12"/>
        <v>1.2680335909275786E-3</v>
      </c>
      <c r="D213" s="22">
        <f>IFERROR(SUM($C$2:C213),"")</f>
        <v>0.81469961958992287</v>
      </c>
      <c r="E213" s="23" t="str">
        <f t="shared" si="13"/>
        <v>ВС</v>
      </c>
      <c r="F213" s="23" t="str">
        <f t="shared" si="14"/>
        <v>B</v>
      </c>
      <c r="G213" s="23" t="str">
        <f t="shared" si="15"/>
        <v>B</v>
      </c>
      <c r="H213" s="24"/>
      <c r="I213" s="25"/>
      <c r="J213" s="24"/>
      <c r="K213" s="26"/>
    </row>
    <row r="214" spans="1:11" x14ac:dyDescent="0.25">
      <c r="A214" s="27" t="s">
        <v>245</v>
      </c>
      <c r="B214" s="41">
        <v>106</v>
      </c>
      <c r="C214" s="20">
        <f t="shared" si="12"/>
        <v>1.2680335909275786E-3</v>
      </c>
      <c r="D214" s="22">
        <f>IFERROR(SUM($C$2:C214),"")</f>
        <v>0.81596765318085041</v>
      </c>
      <c r="E214" s="23" t="str">
        <f t="shared" si="13"/>
        <v>ВС</v>
      </c>
      <c r="F214" s="23" t="str">
        <f t="shared" si="14"/>
        <v>B</v>
      </c>
      <c r="G214" s="23" t="str">
        <f t="shared" si="15"/>
        <v>B</v>
      </c>
      <c r="H214" s="24"/>
      <c r="I214" s="25"/>
      <c r="J214" s="24"/>
      <c r="K214" s="26"/>
    </row>
    <row r="215" spans="1:11" x14ac:dyDescent="0.25">
      <c r="A215" s="27" t="s">
        <v>246</v>
      </c>
      <c r="B215" s="41">
        <v>106</v>
      </c>
      <c r="C215" s="20">
        <f t="shared" si="12"/>
        <v>1.2680335909275786E-3</v>
      </c>
      <c r="D215" s="22">
        <f>IFERROR(SUM($C$2:C215),"")</f>
        <v>0.81723568677177794</v>
      </c>
      <c r="E215" s="23" t="str">
        <f t="shared" si="13"/>
        <v>ВС</v>
      </c>
      <c r="F215" s="23" t="str">
        <f t="shared" si="14"/>
        <v>B</v>
      </c>
      <c r="G215" s="23" t="str">
        <f t="shared" si="15"/>
        <v>B</v>
      </c>
      <c r="H215" s="24"/>
      <c r="I215" s="25"/>
      <c r="J215" s="24"/>
      <c r="K215" s="26"/>
    </row>
    <row r="216" spans="1:11" x14ac:dyDescent="0.25">
      <c r="A216" s="27" t="s">
        <v>247</v>
      </c>
      <c r="B216" s="41">
        <v>105</v>
      </c>
      <c r="C216" s="20">
        <f t="shared" si="12"/>
        <v>1.2560710098810919E-3</v>
      </c>
      <c r="D216" s="22">
        <f>IFERROR(SUM($C$2:C216),"")</f>
        <v>0.81849175778165906</v>
      </c>
      <c r="E216" s="23" t="str">
        <f t="shared" si="13"/>
        <v>ВС</v>
      </c>
      <c r="F216" s="23" t="str">
        <f t="shared" si="14"/>
        <v>B</v>
      </c>
      <c r="G216" s="23" t="str">
        <f t="shared" si="15"/>
        <v>B</v>
      </c>
      <c r="H216" s="24"/>
      <c r="I216" s="25"/>
      <c r="J216" s="24"/>
      <c r="K216" s="26"/>
    </row>
    <row r="217" spans="1:11" x14ac:dyDescent="0.25">
      <c r="A217" s="27" t="s">
        <v>248</v>
      </c>
      <c r="B217" s="41">
        <v>105</v>
      </c>
      <c r="C217" s="20">
        <f t="shared" si="12"/>
        <v>1.2560710098810919E-3</v>
      </c>
      <c r="D217" s="22">
        <f>IFERROR(SUM($C$2:C217),"")</f>
        <v>0.81974782879154018</v>
      </c>
      <c r="E217" s="23" t="str">
        <f t="shared" si="13"/>
        <v>ВС</v>
      </c>
      <c r="F217" s="23" t="str">
        <f t="shared" si="14"/>
        <v>B</v>
      </c>
      <c r="G217" s="23" t="str">
        <f t="shared" si="15"/>
        <v>B</v>
      </c>
      <c r="H217" s="24"/>
      <c r="I217" s="25"/>
      <c r="J217" s="24"/>
      <c r="K217" s="26"/>
    </row>
    <row r="218" spans="1:11" x14ac:dyDescent="0.25">
      <c r="A218" s="27" t="s">
        <v>249</v>
      </c>
      <c r="B218" s="41">
        <v>104</v>
      </c>
      <c r="C218" s="20">
        <f t="shared" si="12"/>
        <v>1.2441084288346053E-3</v>
      </c>
      <c r="D218" s="22">
        <f>IFERROR(SUM($C$2:C218),"")</f>
        <v>0.82099193722037478</v>
      </c>
      <c r="E218" s="23" t="str">
        <f t="shared" si="13"/>
        <v>ВС</v>
      </c>
      <c r="F218" s="23" t="str">
        <f t="shared" si="14"/>
        <v>B</v>
      </c>
      <c r="G218" s="23" t="str">
        <f t="shared" si="15"/>
        <v>B</v>
      </c>
      <c r="H218" s="24"/>
      <c r="I218" s="25"/>
      <c r="J218" s="24"/>
      <c r="K218" s="26"/>
    </row>
    <row r="219" spans="1:11" x14ac:dyDescent="0.25">
      <c r="A219" s="27" t="s">
        <v>250</v>
      </c>
      <c r="B219" s="41">
        <v>102</v>
      </c>
      <c r="C219" s="20">
        <f t="shared" si="12"/>
        <v>1.2201832667416322E-3</v>
      </c>
      <c r="D219" s="22">
        <f>IFERROR(SUM($C$2:C219),"")</f>
        <v>0.82221212048711645</v>
      </c>
      <c r="E219" s="23" t="str">
        <f t="shared" si="13"/>
        <v>ВС</v>
      </c>
      <c r="F219" s="23" t="str">
        <f t="shared" si="14"/>
        <v>B</v>
      </c>
      <c r="G219" s="23" t="str">
        <f t="shared" si="15"/>
        <v>B</v>
      </c>
      <c r="H219" s="24"/>
      <c r="I219" s="25"/>
      <c r="J219" s="24"/>
      <c r="K219" s="26"/>
    </row>
    <row r="220" spans="1:11" x14ac:dyDescent="0.25">
      <c r="A220" s="27" t="s">
        <v>251</v>
      </c>
      <c r="B220" s="41">
        <v>101</v>
      </c>
      <c r="C220" s="20">
        <f t="shared" si="12"/>
        <v>1.2082206856951455E-3</v>
      </c>
      <c r="D220" s="22">
        <f>IFERROR(SUM($C$2:C220),"")</f>
        <v>0.8234203411728116</v>
      </c>
      <c r="E220" s="23" t="str">
        <f t="shared" si="13"/>
        <v>ВС</v>
      </c>
      <c r="F220" s="23" t="str">
        <f t="shared" si="14"/>
        <v>B</v>
      </c>
      <c r="G220" s="23" t="str">
        <f t="shared" si="15"/>
        <v>B</v>
      </c>
      <c r="H220" s="24"/>
      <c r="I220" s="25"/>
      <c r="J220" s="24"/>
      <c r="K220" s="26"/>
    </row>
    <row r="221" spans="1:11" x14ac:dyDescent="0.25">
      <c r="A221" s="27" t="s">
        <v>252</v>
      </c>
      <c r="B221" s="41">
        <v>100</v>
      </c>
      <c r="C221" s="20">
        <f t="shared" si="12"/>
        <v>1.1962581046486591E-3</v>
      </c>
      <c r="D221" s="22">
        <f>IFERROR(SUM($C$2:C221),"")</f>
        <v>0.82461659927746023</v>
      </c>
      <c r="E221" s="23" t="str">
        <f t="shared" si="13"/>
        <v>ВС</v>
      </c>
      <c r="F221" s="23" t="str">
        <f t="shared" si="14"/>
        <v>B</v>
      </c>
      <c r="G221" s="23" t="str">
        <f t="shared" si="15"/>
        <v>B</v>
      </c>
      <c r="H221" s="24"/>
      <c r="I221" s="25"/>
      <c r="J221" s="24"/>
      <c r="K221" s="26"/>
    </row>
    <row r="222" spans="1:11" x14ac:dyDescent="0.25">
      <c r="A222" s="27" t="s">
        <v>253</v>
      </c>
      <c r="B222" s="41">
        <v>100</v>
      </c>
      <c r="C222" s="20">
        <f t="shared" si="12"/>
        <v>1.1962581046486591E-3</v>
      </c>
      <c r="D222" s="22">
        <f>IFERROR(SUM($C$2:C222),"")</f>
        <v>0.82581285738210886</v>
      </c>
      <c r="E222" s="23" t="str">
        <f t="shared" si="13"/>
        <v>ВС</v>
      </c>
      <c r="F222" s="23" t="str">
        <f t="shared" si="14"/>
        <v>B</v>
      </c>
      <c r="G222" s="23" t="str">
        <f t="shared" si="15"/>
        <v>B</v>
      </c>
      <c r="H222" s="24"/>
      <c r="I222" s="25"/>
      <c r="J222" s="24"/>
      <c r="K222" s="26"/>
    </row>
    <row r="223" spans="1:11" x14ac:dyDescent="0.25">
      <c r="A223" s="27" t="s">
        <v>254</v>
      </c>
      <c r="B223" s="41">
        <v>100</v>
      </c>
      <c r="C223" s="20">
        <f t="shared" si="12"/>
        <v>1.1962581046486591E-3</v>
      </c>
      <c r="D223" s="22">
        <f>IFERROR(SUM($C$2:C223),"")</f>
        <v>0.82700911548675748</v>
      </c>
      <c r="E223" s="23" t="str">
        <f t="shared" si="13"/>
        <v>ВС</v>
      </c>
      <c r="F223" s="23" t="str">
        <f t="shared" si="14"/>
        <v>B</v>
      </c>
      <c r="G223" s="23" t="str">
        <f t="shared" si="15"/>
        <v>B</v>
      </c>
      <c r="H223" s="24"/>
      <c r="I223" s="25"/>
      <c r="J223" s="24"/>
      <c r="K223" s="26"/>
    </row>
    <row r="224" spans="1:11" x14ac:dyDescent="0.25">
      <c r="A224" s="27" t="s">
        <v>255</v>
      </c>
      <c r="B224" s="41">
        <v>100</v>
      </c>
      <c r="C224" s="20">
        <f t="shared" si="12"/>
        <v>1.1962581046486591E-3</v>
      </c>
      <c r="D224" s="22">
        <f>IFERROR(SUM($C$2:C224),"")</f>
        <v>0.82820537359140611</v>
      </c>
      <c r="E224" s="23" t="str">
        <f t="shared" si="13"/>
        <v>ВС</v>
      </c>
      <c r="F224" s="23" t="str">
        <f t="shared" si="14"/>
        <v>B</v>
      </c>
      <c r="G224" s="23" t="str">
        <f t="shared" si="15"/>
        <v>B</v>
      </c>
      <c r="H224" s="24"/>
      <c r="I224" s="25"/>
      <c r="J224" s="24"/>
      <c r="K224" s="26"/>
    </row>
    <row r="225" spans="1:11" x14ac:dyDescent="0.25">
      <c r="A225" s="27" t="s">
        <v>256</v>
      </c>
      <c r="B225" s="41">
        <v>99</v>
      </c>
      <c r="C225" s="20">
        <f t="shared" si="12"/>
        <v>1.1842955236021724E-3</v>
      </c>
      <c r="D225" s="22">
        <f>IFERROR(SUM($C$2:C225),"")</f>
        <v>0.82938966911500833</v>
      </c>
      <c r="E225" s="23" t="str">
        <f t="shared" si="13"/>
        <v>ВС</v>
      </c>
      <c r="F225" s="23" t="str">
        <f t="shared" si="14"/>
        <v>B</v>
      </c>
      <c r="G225" s="23" t="str">
        <f t="shared" si="15"/>
        <v>B</v>
      </c>
      <c r="H225" s="24"/>
      <c r="I225" s="25"/>
      <c r="J225" s="24"/>
      <c r="K225" s="26"/>
    </row>
    <row r="226" spans="1:11" x14ac:dyDescent="0.25">
      <c r="A226" s="27" t="s">
        <v>257</v>
      </c>
      <c r="B226" s="41">
        <v>98</v>
      </c>
      <c r="C226" s="20">
        <f t="shared" si="12"/>
        <v>1.1723329425556857E-3</v>
      </c>
      <c r="D226" s="22">
        <f>IFERROR(SUM($C$2:C226),"")</f>
        <v>0.83056200205756403</v>
      </c>
      <c r="E226" s="23" t="str">
        <f t="shared" si="13"/>
        <v>ВС</v>
      </c>
      <c r="F226" s="23" t="str">
        <f t="shared" si="14"/>
        <v>B</v>
      </c>
      <c r="G226" s="23" t="str">
        <f t="shared" si="15"/>
        <v>B</v>
      </c>
      <c r="H226" s="24"/>
      <c r="I226" s="25"/>
      <c r="J226" s="24"/>
      <c r="K226" s="26"/>
    </row>
    <row r="227" spans="1:11" x14ac:dyDescent="0.25">
      <c r="A227" s="27" t="s">
        <v>258</v>
      </c>
      <c r="B227" s="41">
        <v>98</v>
      </c>
      <c r="C227" s="20">
        <f t="shared" si="12"/>
        <v>1.1723329425556857E-3</v>
      </c>
      <c r="D227" s="22">
        <f>IFERROR(SUM($C$2:C227),"")</f>
        <v>0.83173433500011973</v>
      </c>
      <c r="E227" s="23" t="str">
        <f t="shared" si="13"/>
        <v>ВС</v>
      </c>
      <c r="F227" s="23" t="str">
        <f t="shared" si="14"/>
        <v>B</v>
      </c>
      <c r="G227" s="23" t="str">
        <f t="shared" si="15"/>
        <v>B</v>
      </c>
      <c r="H227" s="24"/>
      <c r="I227" s="25"/>
      <c r="J227" s="24"/>
      <c r="K227" s="26"/>
    </row>
    <row r="228" spans="1:11" x14ac:dyDescent="0.25">
      <c r="A228" s="27" t="s">
        <v>259</v>
      </c>
      <c r="B228" s="41">
        <v>98</v>
      </c>
      <c r="C228" s="20">
        <f t="shared" si="12"/>
        <v>1.1723329425556857E-3</v>
      </c>
      <c r="D228" s="22">
        <f>IFERROR(SUM($C$2:C228),"")</f>
        <v>0.83290666794267543</v>
      </c>
      <c r="E228" s="23" t="str">
        <f t="shared" si="13"/>
        <v>ВС</v>
      </c>
      <c r="F228" s="23" t="str">
        <f t="shared" si="14"/>
        <v>B</v>
      </c>
      <c r="G228" s="23" t="str">
        <f t="shared" si="15"/>
        <v>B</v>
      </c>
      <c r="H228" s="24"/>
      <c r="I228" s="25"/>
      <c r="J228" s="24"/>
      <c r="K228" s="26"/>
    </row>
    <row r="229" spans="1:11" x14ac:dyDescent="0.25">
      <c r="A229" s="27" t="s">
        <v>260</v>
      </c>
      <c r="B229" s="41">
        <v>98</v>
      </c>
      <c r="C229" s="20">
        <f t="shared" si="12"/>
        <v>1.1723329425556857E-3</v>
      </c>
      <c r="D229" s="22">
        <f>IFERROR(SUM($C$2:C229),"")</f>
        <v>0.83407900088523113</v>
      </c>
      <c r="E229" s="23" t="str">
        <f t="shared" si="13"/>
        <v>ВС</v>
      </c>
      <c r="F229" s="23" t="str">
        <f t="shared" si="14"/>
        <v>B</v>
      </c>
      <c r="G229" s="23" t="str">
        <f t="shared" si="15"/>
        <v>B</v>
      </c>
      <c r="H229" s="24"/>
      <c r="I229" s="25"/>
      <c r="J229" s="24"/>
      <c r="K229" s="26"/>
    </row>
    <row r="230" spans="1:11" x14ac:dyDescent="0.25">
      <c r="A230" s="27" t="s">
        <v>261</v>
      </c>
      <c r="B230" s="41">
        <v>97</v>
      </c>
      <c r="C230" s="20">
        <f t="shared" si="12"/>
        <v>1.1603703615091993E-3</v>
      </c>
      <c r="D230" s="22">
        <f>IFERROR(SUM($C$2:C230),"")</f>
        <v>0.8352393712467403</v>
      </c>
      <c r="E230" s="23" t="str">
        <f t="shared" si="13"/>
        <v>ВС</v>
      </c>
      <c r="F230" s="23" t="str">
        <f t="shared" si="14"/>
        <v>B</v>
      </c>
      <c r="G230" s="23" t="str">
        <f t="shared" si="15"/>
        <v>B</v>
      </c>
      <c r="H230" s="24"/>
      <c r="I230" s="25"/>
      <c r="J230" s="24"/>
      <c r="K230" s="26"/>
    </row>
    <row r="231" spans="1:11" x14ac:dyDescent="0.25">
      <c r="A231" s="27" t="s">
        <v>262</v>
      </c>
      <c r="B231" s="41">
        <v>97</v>
      </c>
      <c r="C231" s="20">
        <f t="shared" si="12"/>
        <v>1.1603703615091993E-3</v>
      </c>
      <c r="D231" s="22">
        <f>IFERROR(SUM($C$2:C231),"")</f>
        <v>0.83639974160824948</v>
      </c>
      <c r="E231" s="23" t="str">
        <f t="shared" si="13"/>
        <v>ВС</v>
      </c>
      <c r="F231" s="23" t="str">
        <f t="shared" si="14"/>
        <v>B</v>
      </c>
      <c r="G231" s="23" t="str">
        <f t="shared" si="15"/>
        <v>B</v>
      </c>
      <c r="H231" s="24"/>
      <c r="I231" s="25"/>
      <c r="J231" s="24"/>
      <c r="K231" s="26"/>
    </row>
    <row r="232" spans="1:11" x14ac:dyDescent="0.25">
      <c r="A232" s="27" t="s">
        <v>263</v>
      </c>
      <c r="B232" s="41">
        <v>97</v>
      </c>
      <c r="C232" s="20">
        <f t="shared" si="12"/>
        <v>1.1603703615091993E-3</v>
      </c>
      <c r="D232" s="22">
        <f>IFERROR(SUM($C$2:C232),"")</f>
        <v>0.83756011196975866</v>
      </c>
      <c r="E232" s="23" t="str">
        <f t="shared" si="13"/>
        <v>ВС</v>
      </c>
      <c r="F232" s="23" t="str">
        <f t="shared" si="14"/>
        <v>B</v>
      </c>
      <c r="G232" s="23" t="str">
        <f t="shared" si="15"/>
        <v>B</v>
      </c>
      <c r="H232" s="24"/>
      <c r="I232" s="25"/>
      <c r="J232" s="24"/>
      <c r="K232" s="26"/>
    </row>
    <row r="233" spans="1:11" x14ac:dyDescent="0.25">
      <c r="A233" s="27" t="s">
        <v>264</v>
      </c>
      <c r="B233" s="41">
        <v>97</v>
      </c>
      <c r="C233" s="20">
        <f t="shared" si="12"/>
        <v>1.1603703615091993E-3</v>
      </c>
      <c r="D233" s="22">
        <f>IFERROR(SUM($C$2:C233),"")</f>
        <v>0.83872048233126784</v>
      </c>
      <c r="E233" s="23" t="str">
        <f t="shared" si="13"/>
        <v>ВС</v>
      </c>
      <c r="F233" s="23" t="str">
        <f t="shared" si="14"/>
        <v>B</v>
      </c>
      <c r="G233" s="23" t="str">
        <f t="shared" si="15"/>
        <v>B</v>
      </c>
      <c r="H233" s="24"/>
      <c r="I233" s="25"/>
      <c r="J233" s="24"/>
      <c r="K233" s="26"/>
    </row>
    <row r="234" spans="1:11" x14ac:dyDescent="0.25">
      <c r="A234" s="27" t="s">
        <v>265</v>
      </c>
      <c r="B234" s="41">
        <v>97</v>
      </c>
      <c r="C234" s="20">
        <f t="shared" si="12"/>
        <v>1.1603703615091993E-3</v>
      </c>
      <c r="D234" s="22">
        <f>IFERROR(SUM($C$2:C234),"")</f>
        <v>0.83988085269277701</v>
      </c>
      <c r="E234" s="23" t="str">
        <f t="shared" si="13"/>
        <v>ВС</v>
      </c>
      <c r="F234" s="23" t="str">
        <f t="shared" si="14"/>
        <v>B</v>
      </c>
      <c r="G234" s="23" t="str">
        <f t="shared" si="15"/>
        <v>B</v>
      </c>
      <c r="H234" s="24"/>
      <c r="I234" s="25"/>
      <c r="J234" s="24"/>
      <c r="K234" s="26"/>
    </row>
    <row r="235" spans="1:11" x14ac:dyDescent="0.25">
      <c r="A235" s="27" t="s">
        <v>266</v>
      </c>
      <c r="B235" s="41">
        <v>96</v>
      </c>
      <c r="C235" s="20">
        <f t="shared" si="12"/>
        <v>1.1484077804627126E-3</v>
      </c>
      <c r="D235" s="22">
        <f>IFERROR(SUM($C$2:C235),"")</f>
        <v>0.84102926047323978</v>
      </c>
      <c r="E235" s="23" t="str">
        <f t="shared" si="13"/>
        <v>ВС</v>
      </c>
      <c r="F235" s="23" t="str">
        <f t="shared" si="14"/>
        <v>B</v>
      </c>
      <c r="G235" s="23" t="str">
        <f t="shared" si="15"/>
        <v>B</v>
      </c>
      <c r="H235" s="24"/>
      <c r="I235" s="25"/>
      <c r="J235" s="24"/>
      <c r="K235" s="26"/>
    </row>
    <row r="236" spans="1:11" x14ac:dyDescent="0.25">
      <c r="A236" s="27" t="s">
        <v>267</v>
      </c>
      <c r="B236" s="41">
        <v>96</v>
      </c>
      <c r="C236" s="20">
        <f t="shared" si="12"/>
        <v>1.1484077804627126E-3</v>
      </c>
      <c r="D236" s="22">
        <f>IFERROR(SUM($C$2:C236),"")</f>
        <v>0.84217766825370255</v>
      </c>
      <c r="E236" s="23" t="str">
        <f t="shared" si="13"/>
        <v>ВС</v>
      </c>
      <c r="F236" s="23" t="str">
        <f t="shared" si="14"/>
        <v>B</v>
      </c>
      <c r="G236" s="23" t="str">
        <f t="shared" si="15"/>
        <v>B</v>
      </c>
      <c r="H236" s="24"/>
      <c r="I236" s="25"/>
      <c r="J236" s="24"/>
      <c r="K236" s="26"/>
    </row>
    <row r="237" spans="1:11" x14ac:dyDescent="0.25">
      <c r="A237" s="27" t="s">
        <v>268</v>
      </c>
      <c r="B237" s="41">
        <v>95</v>
      </c>
      <c r="C237" s="20">
        <f t="shared" si="12"/>
        <v>1.136445199416226E-3</v>
      </c>
      <c r="D237" s="22">
        <f>IFERROR(SUM($C$2:C237),"")</f>
        <v>0.8433141134531188</v>
      </c>
      <c r="E237" s="23" t="str">
        <f t="shared" si="13"/>
        <v>ВС</v>
      </c>
      <c r="F237" s="23" t="str">
        <f t="shared" si="14"/>
        <v>B</v>
      </c>
      <c r="G237" s="23" t="str">
        <f t="shared" si="15"/>
        <v>B</v>
      </c>
      <c r="H237" s="24"/>
      <c r="I237" s="25"/>
      <c r="J237" s="24"/>
      <c r="K237" s="26"/>
    </row>
    <row r="238" spans="1:11" x14ac:dyDescent="0.25">
      <c r="A238" s="27" t="s">
        <v>269</v>
      </c>
      <c r="B238" s="41">
        <v>95</v>
      </c>
      <c r="C238" s="20">
        <f t="shared" si="12"/>
        <v>1.136445199416226E-3</v>
      </c>
      <c r="D238" s="22">
        <f>IFERROR(SUM($C$2:C238),"")</f>
        <v>0.84445055865253504</v>
      </c>
      <c r="E238" s="23" t="str">
        <f t="shared" si="13"/>
        <v>ВС</v>
      </c>
      <c r="F238" s="23" t="str">
        <f t="shared" si="14"/>
        <v>B</v>
      </c>
      <c r="G238" s="23" t="str">
        <f t="shared" si="15"/>
        <v>B</v>
      </c>
      <c r="H238" s="24"/>
      <c r="I238" s="25"/>
      <c r="J238" s="24"/>
      <c r="K238" s="26"/>
    </row>
    <row r="239" spans="1:11" x14ac:dyDescent="0.25">
      <c r="A239" s="27" t="s">
        <v>270</v>
      </c>
      <c r="B239" s="41">
        <v>94</v>
      </c>
      <c r="C239" s="20">
        <f t="shared" si="12"/>
        <v>1.1244826183697395E-3</v>
      </c>
      <c r="D239" s="22">
        <f>IFERROR(SUM($C$2:C239),"")</f>
        <v>0.84557504127090477</v>
      </c>
      <c r="E239" s="23" t="str">
        <f t="shared" si="13"/>
        <v>ВС</v>
      </c>
      <c r="F239" s="23" t="str">
        <f t="shared" si="14"/>
        <v>B</v>
      </c>
      <c r="G239" s="23" t="str">
        <f t="shared" si="15"/>
        <v>B</v>
      </c>
      <c r="H239" s="24"/>
      <c r="I239" s="25"/>
      <c r="J239" s="24"/>
      <c r="K239" s="26"/>
    </row>
    <row r="240" spans="1:11" x14ac:dyDescent="0.25">
      <c r="A240" s="27" t="s">
        <v>271</v>
      </c>
      <c r="B240" s="41">
        <v>94</v>
      </c>
      <c r="C240" s="20">
        <f t="shared" si="12"/>
        <v>1.1244826183697395E-3</v>
      </c>
      <c r="D240" s="22">
        <f>IFERROR(SUM($C$2:C240),"")</f>
        <v>0.8466995238892745</v>
      </c>
      <c r="E240" s="23" t="str">
        <f t="shared" si="13"/>
        <v>ВС</v>
      </c>
      <c r="F240" s="23" t="str">
        <f t="shared" si="14"/>
        <v>B</v>
      </c>
      <c r="G240" s="23" t="str">
        <f t="shared" si="15"/>
        <v>B</v>
      </c>
      <c r="H240" s="24"/>
      <c r="I240" s="25"/>
      <c r="J240" s="24"/>
      <c r="K240" s="26"/>
    </row>
    <row r="241" spans="1:11" x14ac:dyDescent="0.25">
      <c r="A241" s="27" t="s">
        <v>272</v>
      </c>
      <c r="B241" s="41">
        <v>93</v>
      </c>
      <c r="C241" s="20">
        <f t="shared" si="12"/>
        <v>1.1125200373232529E-3</v>
      </c>
      <c r="D241" s="22">
        <f>IFERROR(SUM($C$2:C241),"")</f>
        <v>0.8478120439265977</v>
      </c>
      <c r="E241" s="23" t="str">
        <f t="shared" si="13"/>
        <v>ВС</v>
      </c>
      <c r="F241" s="23" t="str">
        <f t="shared" si="14"/>
        <v>B</v>
      </c>
      <c r="G241" s="23" t="str">
        <f t="shared" si="15"/>
        <v>B</v>
      </c>
      <c r="H241" s="24"/>
      <c r="I241" s="25"/>
      <c r="J241" s="24"/>
      <c r="K241" s="26"/>
    </row>
    <row r="242" spans="1:11" x14ac:dyDescent="0.25">
      <c r="A242" s="27" t="s">
        <v>273</v>
      </c>
      <c r="B242" s="41">
        <v>93</v>
      </c>
      <c r="C242" s="20">
        <f t="shared" si="12"/>
        <v>1.1125200373232529E-3</v>
      </c>
      <c r="D242" s="22">
        <f>IFERROR(SUM($C$2:C242),"")</f>
        <v>0.84892456396392091</v>
      </c>
      <c r="E242" s="23" t="str">
        <f t="shared" si="13"/>
        <v>ВС</v>
      </c>
      <c r="F242" s="23" t="str">
        <f t="shared" si="14"/>
        <v>B</v>
      </c>
      <c r="G242" s="23" t="str">
        <f t="shared" si="15"/>
        <v>B</v>
      </c>
      <c r="H242" s="24"/>
      <c r="I242" s="25"/>
      <c r="J242" s="24"/>
      <c r="K242" s="26"/>
    </row>
    <row r="243" spans="1:11" x14ac:dyDescent="0.25">
      <c r="A243" s="27" t="s">
        <v>274</v>
      </c>
      <c r="B243" s="41">
        <v>93</v>
      </c>
      <c r="C243" s="20">
        <f t="shared" si="12"/>
        <v>1.1125200373232529E-3</v>
      </c>
      <c r="D243" s="22">
        <f>IFERROR(SUM($C$2:C243),"")</f>
        <v>0.85003708400124411</v>
      </c>
      <c r="E243" s="23" t="str">
        <f t="shared" si="13"/>
        <v>ВС</v>
      </c>
      <c r="F243" s="23" t="str">
        <f t="shared" si="14"/>
        <v>B</v>
      </c>
      <c r="G243" s="23" t="str">
        <f t="shared" si="15"/>
        <v>B</v>
      </c>
      <c r="H243" s="24"/>
      <c r="I243" s="25"/>
      <c r="J243" s="24"/>
      <c r="K243" s="26"/>
    </row>
    <row r="244" spans="1:11" x14ac:dyDescent="0.25">
      <c r="A244" s="27" t="s">
        <v>275</v>
      </c>
      <c r="B244" s="41">
        <v>92</v>
      </c>
      <c r="C244" s="20">
        <f t="shared" si="12"/>
        <v>1.1005574562767662E-3</v>
      </c>
      <c r="D244" s="22">
        <f>IFERROR(SUM($C$2:C244),"")</f>
        <v>0.85113764145752091</v>
      </c>
      <c r="E244" s="23" t="str">
        <f t="shared" si="13"/>
        <v>ВС</v>
      </c>
      <c r="F244" s="23" t="str">
        <f t="shared" si="14"/>
        <v>B</v>
      </c>
      <c r="G244" s="23" t="str">
        <f t="shared" si="15"/>
        <v>B</v>
      </c>
      <c r="H244" s="24"/>
      <c r="I244" s="25"/>
      <c r="J244" s="24"/>
      <c r="K244" s="26"/>
    </row>
    <row r="245" spans="1:11" x14ac:dyDescent="0.25">
      <c r="A245" s="27" t="s">
        <v>276</v>
      </c>
      <c r="B245" s="41">
        <v>92</v>
      </c>
      <c r="C245" s="20">
        <f t="shared" si="12"/>
        <v>1.1005574562767662E-3</v>
      </c>
      <c r="D245" s="22">
        <f>IFERROR(SUM($C$2:C245),"")</f>
        <v>0.85223819891379771</v>
      </c>
      <c r="E245" s="23" t="str">
        <f t="shared" si="13"/>
        <v>ВС</v>
      </c>
      <c r="F245" s="23" t="str">
        <f t="shared" si="14"/>
        <v>B</v>
      </c>
      <c r="G245" s="23" t="str">
        <f t="shared" si="15"/>
        <v>B</v>
      </c>
      <c r="H245" s="24"/>
      <c r="I245" s="25"/>
      <c r="J245" s="24"/>
      <c r="K245" s="26"/>
    </row>
    <row r="246" spans="1:11" x14ac:dyDescent="0.25">
      <c r="A246" s="27" t="s">
        <v>277</v>
      </c>
      <c r="B246" s="41">
        <v>92</v>
      </c>
      <c r="C246" s="20">
        <f t="shared" si="12"/>
        <v>1.1005574562767662E-3</v>
      </c>
      <c r="D246" s="22">
        <f>IFERROR(SUM($C$2:C246),"")</f>
        <v>0.8533387563700745</v>
      </c>
      <c r="E246" s="23" t="str">
        <f t="shared" si="13"/>
        <v>ВС</v>
      </c>
      <c r="F246" s="23" t="str">
        <f t="shared" si="14"/>
        <v>B</v>
      </c>
      <c r="G246" s="23" t="str">
        <f t="shared" si="15"/>
        <v>B</v>
      </c>
      <c r="H246" s="24"/>
      <c r="I246" s="25"/>
      <c r="J246" s="24"/>
      <c r="K246" s="26"/>
    </row>
    <row r="247" spans="1:11" x14ac:dyDescent="0.25">
      <c r="A247" s="27" t="s">
        <v>278</v>
      </c>
      <c r="B247" s="41">
        <v>90</v>
      </c>
      <c r="C247" s="20">
        <f t="shared" si="12"/>
        <v>1.0766322941837931E-3</v>
      </c>
      <c r="D247" s="22">
        <f>IFERROR(SUM($C$2:C247),"")</f>
        <v>0.85441538866425826</v>
      </c>
      <c r="E247" s="23" t="str">
        <f t="shared" si="13"/>
        <v>ВС</v>
      </c>
      <c r="F247" s="23" t="str">
        <f t="shared" si="14"/>
        <v>B</v>
      </c>
      <c r="G247" s="23" t="str">
        <f t="shared" si="15"/>
        <v>B</v>
      </c>
      <c r="H247" s="24"/>
      <c r="I247" s="25"/>
      <c r="J247" s="24"/>
      <c r="K247" s="26"/>
    </row>
    <row r="248" spans="1:11" x14ac:dyDescent="0.25">
      <c r="A248" s="27" t="s">
        <v>279</v>
      </c>
      <c r="B248" s="41">
        <v>90</v>
      </c>
      <c r="C248" s="20">
        <f t="shared" si="12"/>
        <v>1.0766322941837931E-3</v>
      </c>
      <c r="D248" s="22">
        <f>IFERROR(SUM($C$2:C248),"")</f>
        <v>0.85549202095844201</v>
      </c>
      <c r="E248" s="23" t="str">
        <f t="shared" si="13"/>
        <v>ВС</v>
      </c>
      <c r="F248" s="23" t="str">
        <f t="shared" si="14"/>
        <v>B</v>
      </c>
      <c r="G248" s="23" t="str">
        <f t="shared" si="15"/>
        <v>B</v>
      </c>
      <c r="H248" s="24"/>
      <c r="I248" s="25"/>
      <c r="J248" s="24"/>
      <c r="K248" s="26"/>
    </row>
    <row r="249" spans="1:11" x14ac:dyDescent="0.25">
      <c r="A249" s="27" t="s">
        <v>280</v>
      </c>
      <c r="B249" s="41">
        <v>89</v>
      </c>
      <c r="C249" s="20">
        <f t="shared" si="12"/>
        <v>1.0646697131373064E-3</v>
      </c>
      <c r="D249" s="22">
        <f>IFERROR(SUM($C$2:C249),"")</f>
        <v>0.85655669067157936</v>
      </c>
      <c r="E249" s="23" t="str">
        <f t="shared" si="13"/>
        <v>ВС</v>
      </c>
      <c r="F249" s="23" t="str">
        <f t="shared" si="14"/>
        <v>B</v>
      </c>
      <c r="G249" s="23" t="str">
        <f t="shared" si="15"/>
        <v>B</v>
      </c>
      <c r="H249" s="24"/>
      <c r="I249" s="25"/>
      <c r="J249" s="24"/>
      <c r="K249" s="26"/>
    </row>
    <row r="250" spans="1:11" x14ac:dyDescent="0.25">
      <c r="A250" s="27" t="s">
        <v>281</v>
      </c>
      <c r="B250" s="41">
        <v>89</v>
      </c>
      <c r="C250" s="20">
        <f t="shared" si="12"/>
        <v>1.0646697131373064E-3</v>
      </c>
      <c r="D250" s="22">
        <f>IFERROR(SUM($C$2:C250),"")</f>
        <v>0.8576213603847167</v>
      </c>
      <c r="E250" s="23" t="str">
        <f t="shared" si="13"/>
        <v>ВС</v>
      </c>
      <c r="F250" s="23" t="str">
        <f t="shared" si="14"/>
        <v>B</v>
      </c>
      <c r="G250" s="23" t="str">
        <f t="shared" si="15"/>
        <v>B</v>
      </c>
      <c r="H250" s="24"/>
      <c r="I250" s="25"/>
      <c r="J250" s="24"/>
      <c r="K250" s="26"/>
    </row>
    <row r="251" spans="1:11" x14ac:dyDescent="0.25">
      <c r="A251" s="27" t="s">
        <v>282</v>
      </c>
      <c r="B251" s="41">
        <v>89</v>
      </c>
      <c r="C251" s="20">
        <f t="shared" si="12"/>
        <v>1.0646697131373064E-3</v>
      </c>
      <c r="D251" s="22">
        <f>IFERROR(SUM($C$2:C251),"")</f>
        <v>0.85868603009785405</v>
      </c>
      <c r="E251" s="23" t="str">
        <f t="shared" si="13"/>
        <v>ВС</v>
      </c>
      <c r="F251" s="23" t="str">
        <f t="shared" si="14"/>
        <v>B</v>
      </c>
      <c r="G251" s="23" t="str">
        <f t="shared" si="15"/>
        <v>B</v>
      </c>
      <c r="H251" s="24"/>
      <c r="I251" s="25"/>
      <c r="J251" s="24"/>
      <c r="K251" s="26"/>
    </row>
    <row r="252" spans="1:11" x14ac:dyDescent="0.25">
      <c r="A252" s="27" t="s">
        <v>283</v>
      </c>
      <c r="B252" s="41">
        <v>88</v>
      </c>
      <c r="C252" s="20">
        <f t="shared" si="12"/>
        <v>1.05270713209082E-3</v>
      </c>
      <c r="D252" s="22">
        <f>IFERROR(SUM($C$2:C252),"")</f>
        <v>0.85973873722994487</v>
      </c>
      <c r="E252" s="23" t="str">
        <f t="shared" si="13"/>
        <v>ВС</v>
      </c>
      <c r="F252" s="23" t="str">
        <f t="shared" si="14"/>
        <v>B</v>
      </c>
      <c r="G252" s="23" t="str">
        <f t="shared" si="15"/>
        <v>B</v>
      </c>
      <c r="H252" s="24"/>
      <c r="I252" s="25"/>
      <c r="J252" s="24"/>
      <c r="K252" s="26"/>
    </row>
    <row r="253" spans="1:11" x14ac:dyDescent="0.25">
      <c r="A253" s="27" t="s">
        <v>284</v>
      </c>
      <c r="B253" s="41">
        <v>88</v>
      </c>
      <c r="C253" s="20">
        <f t="shared" si="12"/>
        <v>1.05270713209082E-3</v>
      </c>
      <c r="D253" s="22">
        <f>IFERROR(SUM($C$2:C253),"")</f>
        <v>0.8607914443620357</v>
      </c>
      <c r="E253" s="23" t="str">
        <f t="shared" si="13"/>
        <v>ВС</v>
      </c>
      <c r="F253" s="23" t="str">
        <f t="shared" si="14"/>
        <v>B</v>
      </c>
      <c r="G253" s="23" t="str">
        <f t="shared" si="15"/>
        <v>B</v>
      </c>
      <c r="H253" s="24"/>
      <c r="I253" s="25"/>
      <c r="J253" s="24"/>
      <c r="K253" s="26"/>
    </row>
    <row r="254" spans="1:11" x14ac:dyDescent="0.25">
      <c r="A254" s="27" t="s">
        <v>285</v>
      </c>
      <c r="B254" s="41">
        <v>87</v>
      </c>
      <c r="C254" s="20">
        <f t="shared" si="12"/>
        <v>1.0407445510443333E-3</v>
      </c>
      <c r="D254" s="22">
        <f>IFERROR(SUM($C$2:C254),"")</f>
        <v>0.86183218891308</v>
      </c>
      <c r="E254" s="23" t="str">
        <f t="shared" si="13"/>
        <v>ВС</v>
      </c>
      <c r="F254" s="23" t="str">
        <f t="shared" si="14"/>
        <v>B</v>
      </c>
      <c r="G254" s="23" t="str">
        <f t="shared" si="15"/>
        <v>B</v>
      </c>
      <c r="H254" s="24"/>
      <c r="I254" s="25"/>
      <c r="J254" s="24"/>
      <c r="K254" s="26"/>
    </row>
    <row r="255" spans="1:11" x14ac:dyDescent="0.25">
      <c r="A255" s="27" t="s">
        <v>286</v>
      </c>
      <c r="B255" s="41">
        <v>87</v>
      </c>
      <c r="C255" s="20">
        <f t="shared" si="12"/>
        <v>1.0407445510443333E-3</v>
      </c>
      <c r="D255" s="22">
        <f>IFERROR(SUM($C$2:C255),"")</f>
        <v>0.8628729334641243</v>
      </c>
      <c r="E255" s="23" t="str">
        <f t="shared" si="13"/>
        <v>ВС</v>
      </c>
      <c r="F255" s="23" t="str">
        <f t="shared" si="14"/>
        <v>B</v>
      </c>
      <c r="G255" s="23" t="str">
        <f t="shared" si="15"/>
        <v>B</v>
      </c>
      <c r="H255" s="24"/>
      <c r="I255" s="25"/>
      <c r="J255" s="24"/>
      <c r="K255" s="26"/>
    </row>
    <row r="256" spans="1:11" x14ac:dyDescent="0.25">
      <c r="A256" s="27" t="s">
        <v>287</v>
      </c>
      <c r="B256" s="41">
        <v>87</v>
      </c>
      <c r="C256" s="20">
        <f t="shared" si="12"/>
        <v>1.0407445510443333E-3</v>
      </c>
      <c r="D256" s="22">
        <f>IFERROR(SUM($C$2:C256),"")</f>
        <v>0.86391367801516861</v>
      </c>
      <c r="E256" s="23" t="str">
        <f t="shared" si="13"/>
        <v>ВС</v>
      </c>
      <c r="F256" s="23" t="str">
        <f t="shared" si="14"/>
        <v>B</v>
      </c>
      <c r="G256" s="23" t="str">
        <f t="shared" si="15"/>
        <v>B</v>
      </c>
      <c r="H256" s="24"/>
      <c r="I256" s="25"/>
      <c r="J256" s="24"/>
      <c r="K256" s="26"/>
    </row>
    <row r="257" spans="1:11" x14ac:dyDescent="0.25">
      <c r="A257" s="27" t="s">
        <v>288</v>
      </c>
      <c r="B257" s="41">
        <v>87</v>
      </c>
      <c r="C257" s="20">
        <f t="shared" si="12"/>
        <v>1.0407445510443333E-3</v>
      </c>
      <c r="D257" s="22">
        <f>IFERROR(SUM($C$2:C257),"")</f>
        <v>0.86495442256621291</v>
      </c>
      <c r="E257" s="23" t="str">
        <f t="shared" si="13"/>
        <v>ВС</v>
      </c>
      <c r="F257" s="23" t="str">
        <f t="shared" si="14"/>
        <v>B</v>
      </c>
      <c r="G257" s="23" t="str">
        <f t="shared" si="15"/>
        <v>B</v>
      </c>
      <c r="H257" s="24"/>
      <c r="I257" s="25"/>
      <c r="J257" s="24"/>
      <c r="K257" s="26"/>
    </row>
    <row r="258" spans="1:11" x14ac:dyDescent="0.25">
      <c r="A258" s="27" t="s">
        <v>289</v>
      </c>
      <c r="B258" s="41">
        <v>87</v>
      </c>
      <c r="C258" s="20">
        <f t="shared" si="12"/>
        <v>1.0407445510443333E-3</v>
      </c>
      <c r="D258" s="22">
        <f>IFERROR(SUM($C$2:C258),"")</f>
        <v>0.86599516711725721</v>
      </c>
      <c r="E258" s="23" t="str">
        <f t="shared" si="13"/>
        <v>ВС</v>
      </c>
      <c r="F258" s="23" t="str">
        <f t="shared" si="14"/>
        <v>B</v>
      </c>
      <c r="G258" s="23" t="str">
        <f t="shared" si="15"/>
        <v>B</v>
      </c>
      <c r="H258" s="24"/>
      <c r="I258" s="25"/>
      <c r="J258" s="24"/>
      <c r="K258" s="26"/>
    </row>
    <row r="259" spans="1:11" x14ac:dyDescent="0.25">
      <c r="A259" s="27" t="s">
        <v>290</v>
      </c>
      <c r="B259" s="41">
        <v>86</v>
      </c>
      <c r="C259" s="20">
        <f t="shared" ref="C259:C322" si="16">IFERROR(B259/$I$1,"")</f>
        <v>1.0287819699978467E-3</v>
      </c>
      <c r="D259" s="22">
        <f>IFERROR(SUM($C$2:C259),"")</f>
        <v>0.86702394908725511</v>
      </c>
      <c r="E259" s="23" t="str">
        <f t="shared" ref="E259:E322" si="17">IFERROR(IF(D259&lt;=$I$4,$H$4,"ВС"),"")</f>
        <v>ВС</v>
      </c>
      <c r="F259" s="23" t="str">
        <f t="shared" ref="F259:F322" si="18">IFERROR(IF(D259&gt;$I$5,$H$6,$H$5),"")</f>
        <v>B</v>
      </c>
      <c r="G259" s="23" t="str">
        <f t="shared" ref="G259:G322" si="19">IFERROR(IF(E259=$H$4,E259,F259),"")</f>
        <v>B</v>
      </c>
      <c r="H259" s="24"/>
      <c r="I259" s="25"/>
      <c r="J259" s="24"/>
      <c r="K259" s="26"/>
    </row>
    <row r="260" spans="1:11" x14ac:dyDescent="0.25">
      <c r="A260" s="27" t="s">
        <v>291</v>
      </c>
      <c r="B260" s="41">
        <v>86</v>
      </c>
      <c r="C260" s="20">
        <f t="shared" si="16"/>
        <v>1.0287819699978467E-3</v>
      </c>
      <c r="D260" s="22">
        <f>IFERROR(SUM($C$2:C260),"")</f>
        <v>0.868052731057253</v>
      </c>
      <c r="E260" s="23" t="str">
        <f t="shared" si="17"/>
        <v>ВС</v>
      </c>
      <c r="F260" s="23" t="str">
        <f t="shared" si="18"/>
        <v>B</v>
      </c>
      <c r="G260" s="23" t="str">
        <f t="shared" si="19"/>
        <v>B</v>
      </c>
      <c r="H260" s="24"/>
      <c r="I260" s="25"/>
      <c r="J260" s="24"/>
      <c r="K260" s="26"/>
    </row>
    <row r="261" spans="1:11" x14ac:dyDescent="0.25">
      <c r="A261" s="27" t="s">
        <v>292</v>
      </c>
      <c r="B261" s="41">
        <v>86</v>
      </c>
      <c r="C261" s="20">
        <f t="shared" si="16"/>
        <v>1.0287819699978467E-3</v>
      </c>
      <c r="D261" s="22">
        <f>IFERROR(SUM($C$2:C261),"")</f>
        <v>0.8690815130272509</v>
      </c>
      <c r="E261" s="23" t="str">
        <f t="shared" si="17"/>
        <v>ВС</v>
      </c>
      <c r="F261" s="23" t="str">
        <f t="shared" si="18"/>
        <v>B</v>
      </c>
      <c r="G261" s="23" t="str">
        <f t="shared" si="19"/>
        <v>B</v>
      </c>
      <c r="H261" s="24"/>
      <c r="I261" s="25"/>
      <c r="J261" s="24"/>
      <c r="K261" s="26"/>
    </row>
    <row r="262" spans="1:11" x14ac:dyDescent="0.25">
      <c r="A262" s="27" t="s">
        <v>293</v>
      </c>
      <c r="B262" s="41">
        <v>86</v>
      </c>
      <c r="C262" s="20">
        <f t="shared" si="16"/>
        <v>1.0287819699978467E-3</v>
      </c>
      <c r="D262" s="22">
        <f>IFERROR(SUM($C$2:C262),"")</f>
        <v>0.87011029499724879</v>
      </c>
      <c r="E262" s="23" t="str">
        <f t="shared" si="17"/>
        <v>ВС</v>
      </c>
      <c r="F262" s="23" t="str">
        <f t="shared" si="18"/>
        <v>B</v>
      </c>
      <c r="G262" s="23" t="str">
        <f t="shared" si="19"/>
        <v>B</v>
      </c>
      <c r="H262" s="24"/>
      <c r="I262" s="25"/>
      <c r="J262" s="24"/>
      <c r="K262" s="26"/>
    </row>
    <row r="263" spans="1:11" x14ac:dyDescent="0.25">
      <c r="A263" s="27" t="s">
        <v>294</v>
      </c>
      <c r="B263" s="41">
        <v>85</v>
      </c>
      <c r="C263" s="20">
        <f t="shared" si="16"/>
        <v>1.0168193889513602E-3</v>
      </c>
      <c r="D263" s="22">
        <f>IFERROR(SUM($C$2:C263),"")</f>
        <v>0.87112711438620016</v>
      </c>
      <c r="E263" s="23" t="str">
        <f t="shared" si="17"/>
        <v>ВС</v>
      </c>
      <c r="F263" s="23" t="str">
        <f t="shared" si="18"/>
        <v>B</v>
      </c>
      <c r="G263" s="23" t="str">
        <f t="shared" si="19"/>
        <v>B</v>
      </c>
      <c r="H263" s="24"/>
      <c r="I263" s="25"/>
      <c r="J263" s="24"/>
      <c r="K263" s="26"/>
    </row>
    <row r="264" spans="1:11" x14ac:dyDescent="0.25">
      <c r="A264" s="27" t="s">
        <v>295</v>
      </c>
      <c r="B264" s="41">
        <v>85</v>
      </c>
      <c r="C264" s="20">
        <f t="shared" si="16"/>
        <v>1.0168193889513602E-3</v>
      </c>
      <c r="D264" s="22">
        <f>IFERROR(SUM($C$2:C264),"")</f>
        <v>0.87214393377515154</v>
      </c>
      <c r="E264" s="23" t="str">
        <f t="shared" si="17"/>
        <v>ВС</v>
      </c>
      <c r="F264" s="23" t="str">
        <f t="shared" si="18"/>
        <v>B</v>
      </c>
      <c r="G264" s="23" t="str">
        <f t="shared" si="19"/>
        <v>B</v>
      </c>
      <c r="H264" s="24"/>
      <c r="I264" s="25"/>
      <c r="J264" s="24"/>
      <c r="K264" s="26"/>
    </row>
    <row r="265" spans="1:11" x14ac:dyDescent="0.25">
      <c r="A265" s="27" t="s">
        <v>296</v>
      </c>
      <c r="B265" s="41">
        <v>84</v>
      </c>
      <c r="C265" s="20">
        <f t="shared" si="16"/>
        <v>1.0048568079048736E-3</v>
      </c>
      <c r="D265" s="22">
        <f>IFERROR(SUM($C$2:C265),"")</f>
        <v>0.87314879058305639</v>
      </c>
      <c r="E265" s="23" t="str">
        <f t="shared" si="17"/>
        <v>ВС</v>
      </c>
      <c r="F265" s="23" t="str">
        <f t="shared" si="18"/>
        <v>B</v>
      </c>
      <c r="G265" s="23" t="str">
        <f t="shared" si="19"/>
        <v>B</v>
      </c>
      <c r="H265" s="24"/>
      <c r="I265" s="25"/>
      <c r="J265" s="24"/>
      <c r="K265" s="26"/>
    </row>
    <row r="266" spans="1:11" x14ac:dyDescent="0.25">
      <c r="A266" s="27" t="s">
        <v>297</v>
      </c>
      <c r="B266" s="41">
        <v>84</v>
      </c>
      <c r="C266" s="20">
        <f t="shared" si="16"/>
        <v>1.0048568079048736E-3</v>
      </c>
      <c r="D266" s="22">
        <f>IFERROR(SUM($C$2:C266),"")</f>
        <v>0.87415364739096124</v>
      </c>
      <c r="E266" s="23" t="str">
        <f t="shared" si="17"/>
        <v>ВС</v>
      </c>
      <c r="F266" s="23" t="str">
        <f t="shared" si="18"/>
        <v>B</v>
      </c>
      <c r="G266" s="23" t="str">
        <f t="shared" si="19"/>
        <v>B</v>
      </c>
      <c r="H266" s="24"/>
      <c r="I266" s="25"/>
      <c r="J266" s="24"/>
      <c r="K266" s="26"/>
    </row>
    <row r="267" spans="1:11" x14ac:dyDescent="0.25">
      <c r="A267" s="27" t="s">
        <v>298</v>
      </c>
      <c r="B267" s="41">
        <v>84</v>
      </c>
      <c r="C267" s="20">
        <f t="shared" si="16"/>
        <v>1.0048568079048736E-3</v>
      </c>
      <c r="D267" s="22">
        <f>IFERROR(SUM($C$2:C267),"")</f>
        <v>0.87515850419886609</v>
      </c>
      <c r="E267" s="23" t="str">
        <f t="shared" si="17"/>
        <v>ВС</v>
      </c>
      <c r="F267" s="23" t="str">
        <f t="shared" si="18"/>
        <v>B</v>
      </c>
      <c r="G267" s="23" t="str">
        <f t="shared" si="19"/>
        <v>B</v>
      </c>
      <c r="H267" s="24"/>
      <c r="I267" s="25"/>
      <c r="J267" s="24"/>
      <c r="K267" s="26"/>
    </row>
    <row r="268" spans="1:11" x14ac:dyDescent="0.25">
      <c r="A268" s="27" t="s">
        <v>299</v>
      </c>
      <c r="B268" s="41">
        <v>83</v>
      </c>
      <c r="C268" s="20">
        <f t="shared" si="16"/>
        <v>9.9289422685838692E-4</v>
      </c>
      <c r="D268" s="22">
        <f>IFERROR(SUM($C$2:C268),"")</f>
        <v>0.87615139842572443</v>
      </c>
      <c r="E268" s="23" t="str">
        <f t="shared" si="17"/>
        <v>ВС</v>
      </c>
      <c r="F268" s="23" t="str">
        <f t="shared" si="18"/>
        <v>B</v>
      </c>
      <c r="G268" s="23" t="str">
        <f t="shared" si="19"/>
        <v>B</v>
      </c>
      <c r="H268" s="24"/>
      <c r="I268" s="25"/>
      <c r="J268" s="24"/>
      <c r="K268" s="26"/>
    </row>
    <row r="269" spans="1:11" x14ac:dyDescent="0.25">
      <c r="A269" s="27" t="s">
        <v>300</v>
      </c>
      <c r="B269" s="41">
        <v>83</v>
      </c>
      <c r="C269" s="20">
        <f t="shared" si="16"/>
        <v>9.9289422685838692E-4</v>
      </c>
      <c r="D269" s="22">
        <f>IFERROR(SUM($C$2:C269),"")</f>
        <v>0.87714429265258276</v>
      </c>
      <c r="E269" s="23" t="str">
        <f t="shared" si="17"/>
        <v>ВС</v>
      </c>
      <c r="F269" s="23" t="str">
        <f t="shared" si="18"/>
        <v>B</v>
      </c>
      <c r="G269" s="23" t="str">
        <f t="shared" si="19"/>
        <v>B</v>
      </c>
      <c r="H269" s="24"/>
      <c r="I269" s="25"/>
      <c r="J269" s="24"/>
      <c r="K269" s="26"/>
    </row>
    <row r="270" spans="1:11" x14ac:dyDescent="0.25">
      <c r="A270" s="27" t="s">
        <v>301</v>
      </c>
      <c r="B270" s="41">
        <v>83</v>
      </c>
      <c r="C270" s="20">
        <f t="shared" si="16"/>
        <v>9.9289422685838692E-4</v>
      </c>
      <c r="D270" s="22">
        <f>IFERROR(SUM($C$2:C270),"")</f>
        <v>0.87813718687944109</v>
      </c>
      <c r="E270" s="23" t="str">
        <f t="shared" si="17"/>
        <v>ВС</v>
      </c>
      <c r="F270" s="23" t="str">
        <f t="shared" si="18"/>
        <v>B</v>
      </c>
      <c r="G270" s="23" t="str">
        <f t="shared" si="19"/>
        <v>B</v>
      </c>
      <c r="H270" s="24"/>
      <c r="I270" s="25"/>
      <c r="J270" s="24"/>
      <c r="K270" s="26"/>
    </row>
    <row r="271" spans="1:11" x14ac:dyDescent="0.25">
      <c r="A271" s="27" t="s">
        <v>302</v>
      </c>
      <c r="B271" s="41">
        <v>82</v>
      </c>
      <c r="C271" s="20">
        <f t="shared" si="16"/>
        <v>9.8093164581190048E-4</v>
      </c>
      <c r="D271" s="22">
        <f>IFERROR(SUM($C$2:C271),"")</f>
        <v>0.87911811852525301</v>
      </c>
      <c r="E271" s="23" t="str">
        <f t="shared" si="17"/>
        <v>ВС</v>
      </c>
      <c r="F271" s="23" t="str">
        <f t="shared" si="18"/>
        <v>B</v>
      </c>
      <c r="G271" s="23" t="str">
        <f t="shared" si="19"/>
        <v>B</v>
      </c>
      <c r="H271" s="24"/>
      <c r="I271" s="25"/>
      <c r="J271" s="24"/>
      <c r="K271" s="26"/>
    </row>
    <row r="272" spans="1:11" x14ac:dyDescent="0.25">
      <c r="A272" s="27" t="s">
        <v>303</v>
      </c>
      <c r="B272" s="41">
        <v>82</v>
      </c>
      <c r="C272" s="20">
        <f t="shared" si="16"/>
        <v>9.8093164581190048E-4</v>
      </c>
      <c r="D272" s="22">
        <f>IFERROR(SUM($C$2:C272),"")</f>
        <v>0.88009905017106493</v>
      </c>
      <c r="E272" s="23" t="str">
        <f t="shared" si="17"/>
        <v>ВС</v>
      </c>
      <c r="F272" s="23" t="str">
        <f t="shared" si="18"/>
        <v>B</v>
      </c>
      <c r="G272" s="23" t="str">
        <f t="shared" si="19"/>
        <v>B</v>
      </c>
      <c r="H272" s="24"/>
      <c r="I272" s="25"/>
      <c r="J272" s="24"/>
      <c r="K272" s="26"/>
    </row>
    <row r="273" spans="1:11" x14ac:dyDescent="0.25">
      <c r="A273" s="27" t="s">
        <v>304</v>
      </c>
      <c r="B273" s="41">
        <v>81</v>
      </c>
      <c r="C273" s="20">
        <f t="shared" si="16"/>
        <v>9.6896906476541382E-4</v>
      </c>
      <c r="D273" s="22">
        <f>IFERROR(SUM($C$2:C273),"")</f>
        <v>0.88106801923583034</v>
      </c>
      <c r="E273" s="23" t="str">
        <f t="shared" si="17"/>
        <v>ВС</v>
      </c>
      <c r="F273" s="23" t="str">
        <f t="shared" si="18"/>
        <v>B</v>
      </c>
      <c r="G273" s="23" t="str">
        <f t="shared" si="19"/>
        <v>B</v>
      </c>
      <c r="H273" s="24"/>
      <c r="I273" s="25"/>
      <c r="J273" s="24"/>
      <c r="K273" s="26"/>
    </row>
    <row r="274" spans="1:11" x14ac:dyDescent="0.25">
      <c r="A274" s="27" t="s">
        <v>305</v>
      </c>
      <c r="B274" s="41">
        <v>79</v>
      </c>
      <c r="C274" s="20">
        <f t="shared" si="16"/>
        <v>9.450439026724406E-4</v>
      </c>
      <c r="D274" s="22">
        <f>IFERROR(SUM($C$2:C274),"")</f>
        <v>0.88201306313850281</v>
      </c>
      <c r="E274" s="23" t="str">
        <f t="shared" si="17"/>
        <v>ВС</v>
      </c>
      <c r="F274" s="23" t="str">
        <f t="shared" si="18"/>
        <v>B</v>
      </c>
      <c r="G274" s="23" t="str">
        <f t="shared" si="19"/>
        <v>B</v>
      </c>
      <c r="H274" s="24"/>
      <c r="I274" s="25"/>
      <c r="J274" s="24"/>
      <c r="K274" s="26"/>
    </row>
    <row r="275" spans="1:11" x14ac:dyDescent="0.25">
      <c r="A275" s="27" t="s">
        <v>306</v>
      </c>
      <c r="B275" s="41">
        <v>79</v>
      </c>
      <c r="C275" s="20">
        <f t="shared" si="16"/>
        <v>9.450439026724406E-4</v>
      </c>
      <c r="D275" s="22">
        <f>IFERROR(SUM($C$2:C275),"")</f>
        <v>0.88295810704117528</v>
      </c>
      <c r="E275" s="23" t="str">
        <f t="shared" si="17"/>
        <v>ВС</v>
      </c>
      <c r="F275" s="23" t="str">
        <f t="shared" si="18"/>
        <v>B</v>
      </c>
      <c r="G275" s="23" t="str">
        <f t="shared" si="19"/>
        <v>B</v>
      </c>
      <c r="H275" s="24"/>
      <c r="I275" s="25"/>
      <c r="J275" s="24"/>
      <c r="K275" s="26"/>
    </row>
    <row r="276" spans="1:11" x14ac:dyDescent="0.25">
      <c r="A276" s="27" t="s">
        <v>307</v>
      </c>
      <c r="B276" s="41">
        <v>79</v>
      </c>
      <c r="C276" s="20">
        <f t="shared" si="16"/>
        <v>9.450439026724406E-4</v>
      </c>
      <c r="D276" s="22">
        <f>IFERROR(SUM($C$2:C276),"")</f>
        <v>0.88390315094384775</v>
      </c>
      <c r="E276" s="23" t="str">
        <f t="shared" si="17"/>
        <v>ВС</v>
      </c>
      <c r="F276" s="23" t="str">
        <f t="shared" si="18"/>
        <v>B</v>
      </c>
      <c r="G276" s="23" t="str">
        <f t="shared" si="19"/>
        <v>B</v>
      </c>
      <c r="H276" s="24"/>
      <c r="I276" s="25"/>
      <c r="J276" s="24"/>
      <c r="K276" s="26"/>
    </row>
    <row r="277" spans="1:11" x14ac:dyDescent="0.25">
      <c r="A277" s="27" t="s">
        <v>308</v>
      </c>
      <c r="B277" s="41">
        <v>79</v>
      </c>
      <c r="C277" s="20">
        <f t="shared" si="16"/>
        <v>9.450439026724406E-4</v>
      </c>
      <c r="D277" s="22">
        <f>IFERROR(SUM($C$2:C277),"")</f>
        <v>0.88484819484652022</v>
      </c>
      <c r="E277" s="23" t="str">
        <f t="shared" si="17"/>
        <v>ВС</v>
      </c>
      <c r="F277" s="23" t="str">
        <f t="shared" si="18"/>
        <v>B</v>
      </c>
      <c r="G277" s="23" t="str">
        <f t="shared" si="19"/>
        <v>B</v>
      </c>
      <c r="H277" s="24"/>
      <c r="I277" s="25"/>
      <c r="J277" s="24"/>
      <c r="K277" s="26"/>
    </row>
    <row r="278" spans="1:11" x14ac:dyDescent="0.25">
      <c r="A278" s="27" t="s">
        <v>309</v>
      </c>
      <c r="B278" s="41">
        <v>78</v>
      </c>
      <c r="C278" s="20">
        <f t="shared" si="16"/>
        <v>9.3308132162595405E-4</v>
      </c>
      <c r="D278" s="22">
        <f>IFERROR(SUM($C$2:C278),"")</f>
        <v>0.88578127616814617</v>
      </c>
      <c r="E278" s="23" t="str">
        <f t="shared" si="17"/>
        <v>ВС</v>
      </c>
      <c r="F278" s="23" t="str">
        <f t="shared" si="18"/>
        <v>B</v>
      </c>
      <c r="G278" s="23" t="str">
        <f t="shared" si="19"/>
        <v>B</v>
      </c>
      <c r="H278" s="24"/>
      <c r="I278" s="25"/>
      <c r="J278" s="24"/>
      <c r="K278" s="26"/>
    </row>
    <row r="279" spans="1:11" x14ac:dyDescent="0.25">
      <c r="A279" s="27" t="s">
        <v>310</v>
      </c>
      <c r="B279" s="41">
        <v>78</v>
      </c>
      <c r="C279" s="20">
        <f t="shared" si="16"/>
        <v>9.3308132162595405E-4</v>
      </c>
      <c r="D279" s="22">
        <f>IFERROR(SUM($C$2:C279),"")</f>
        <v>0.88671435748977212</v>
      </c>
      <c r="E279" s="23" t="str">
        <f t="shared" si="17"/>
        <v>ВС</v>
      </c>
      <c r="F279" s="23" t="str">
        <f t="shared" si="18"/>
        <v>B</v>
      </c>
      <c r="G279" s="23" t="str">
        <f t="shared" si="19"/>
        <v>B</v>
      </c>
      <c r="H279" s="24"/>
      <c r="I279" s="25"/>
      <c r="J279" s="24"/>
      <c r="K279" s="26"/>
    </row>
    <row r="280" spans="1:11" x14ac:dyDescent="0.25">
      <c r="A280" s="27" t="s">
        <v>311</v>
      </c>
      <c r="B280" s="41">
        <v>78</v>
      </c>
      <c r="C280" s="20">
        <f t="shared" si="16"/>
        <v>9.3308132162595405E-4</v>
      </c>
      <c r="D280" s="22">
        <f>IFERROR(SUM($C$2:C280),"")</f>
        <v>0.88764743881139807</v>
      </c>
      <c r="E280" s="23" t="str">
        <f t="shared" si="17"/>
        <v>ВС</v>
      </c>
      <c r="F280" s="23" t="str">
        <f t="shared" si="18"/>
        <v>B</v>
      </c>
      <c r="G280" s="23" t="str">
        <f t="shared" si="19"/>
        <v>B</v>
      </c>
      <c r="H280" s="24"/>
      <c r="I280" s="25"/>
      <c r="J280" s="24"/>
      <c r="K280" s="26"/>
    </row>
    <row r="281" spans="1:11" x14ac:dyDescent="0.25">
      <c r="A281" s="27" t="s">
        <v>312</v>
      </c>
      <c r="B281" s="41">
        <v>77</v>
      </c>
      <c r="C281" s="20">
        <f t="shared" si="16"/>
        <v>9.2111874057946739E-4</v>
      </c>
      <c r="D281" s="22">
        <f>IFERROR(SUM($C$2:C281),"")</f>
        <v>0.8885685575519775</v>
      </c>
      <c r="E281" s="23" t="str">
        <f t="shared" si="17"/>
        <v>ВС</v>
      </c>
      <c r="F281" s="23" t="str">
        <f t="shared" si="18"/>
        <v>B</v>
      </c>
      <c r="G281" s="23" t="str">
        <f t="shared" si="19"/>
        <v>B</v>
      </c>
      <c r="H281" s="24"/>
      <c r="I281" s="25"/>
      <c r="J281" s="24"/>
      <c r="K281" s="26"/>
    </row>
    <row r="282" spans="1:11" x14ac:dyDescent="0.25">
      <c r="A282" s="27" t="s">
        <v>313</v>
      </c>
      <c r="B282" s="41">
        <v>77</v>
      </c>
      <c r="C282" s="20">
        <f t="shared" si="16"/>
        <v>9.2111874057946739E-4</v>
      </c>
      <c r="D282" s="22">
        <f>IFERROR(SUM($C$2:C282),"")</f>
        <v>0.88948967629255693</v>
      </c>
      <c r="E282" s="23" t="str">
        <f t="shared" si="17"/>
        <v>ВС</v>
      </c>
      <c r="F282" s="23" t="str">
        <f t="shared" si="18"/>
        <v>B</v>
      </c>
      <c r="G282" s="23" t="str">
        <f t="shared" si="19"/>
        <v>B</v>
      </c>
      <c r="H282" s="24"/>
      <c r="I282" s="25"/>
      <c r="J282" s="24"/>
      <c r="K282" s="26"/>
    </row>
    <row r="283" spans="1:11" x14ac:dyDescent="0.25">
      <c r="A283" s="27" t="s">
        <v>314</v>
      </c>
      <c r="B283" s="41">
        <v>76</v>
      </c>
      <c r="C283" s="20">
        <f t="shared" si="16"/>
        <v>9.0915615953298084E-4</v>
      </c>
      <c r="D283" s="22">
        <f>IFERROR(SUM($C$2:C283),"")</f>
        <v>0.89039883245208995</v>
      </c>
      <c r="E283" s="23" t="str">
        <f t="shared" si="17"/>
        <v>ВС</v>
      </c>
      <c r="F283" s="23" t="str">
        <f t="shared" si="18"/>
        <v>B</v>
      </c>
      <c r="G283" s="23" t="str">
        <f t="shared" si="19"/>
        <v>B</v>
      </c>
      <c r="H283" s="24"/>
      <c r="I283" s="24"/>
      <c r="J283" s="24"/>
      <c r="K283" s="24"/>
    </row>
    <row r="284" spans="1:11" x14ac:dyDescent="0.25">
      <c r="A284" s="27" t="s">
        <v>315</v>
      </c>
      <c r="B284" s="41">
        <v>76</v>
      </c>
      <c r="C284" s="20">
        <f t="shared" si="16"/>
        <v>9.0915615953298084E-4</v>
      </c>
      <c r="D284" s="22">
        <f>IFERROR(SUM($C$2:C284),"")</f>
        <v>0.89130798861162297</v>
      </c>
      <c r="E284" s="23" t="str">
        <f t="shared" si="17"/>
        <v>ВС</v>
      </c>
      <c r="F284" s="23" t="str">
        <f t="shared" si="18"/>
        <v>B</v>
      </c>
      <c r="G284" s="23" t="str">
        <f t="shared" si="19"/>
        <v>B</v>
      </c>
      <c r="H284" s="24"/>
      <c r="I284" s="24"/>
      <c r="J284" s="24"/>
      <c r="K284" s="24"/>
    </row>
    <row r="285" spans="1:11" x14ac:dyDescent="0.25">
      <c r="A285" s="27" t="s">
        <v>316</v>
      </c>
      <c r="B285" s="41">
        <v>75</v>
      </c>
      <c r="C285" s="20">
        <f t="shared" si="16"/>
        <v>8.9719357848649429E-4</v>
      </c>
      <c r="D285" s="22">
        <f>IFERROR(SUM($C$2:C285),"")</f>
        <v>0.89220518219010947</v>
      </c>
      <c r="E285" s="23" t="str">
        <f t="shared" si="17"/>
        <v>ВС</v>
      </c>
      <c r="F285" s="23" t="str">
        <f t="shared" si="18"/>
        <v>B</v>
      </c>
      <c r="G285" s="23" t="str">
        <f t="shared" si="19"/>
        <v>B</v>
      </c>
      <c r="H285" s="24"/>
      <c r="I285" s="24"/>
      <c r="J285" s="24"/>
      <c r="K285" s="24"/>
    </row>
    <row r="286" spans="1:11" x14ac:dyDescent="0.25">
      <c r="A286" s="27" t="s">
        <v>317</v>
      </c>
      <c r="B286" s="41">
        <v>75</v>
      </c>
      <c r="C286" s="20">
        <f t="shared" si="16"/>
        <v>8.9719357848649429E-4</v>
      </c>
      <c r="D286" s="22">
        <f>IFERROR(SUM($C$2:C286),"")</f>
        <v>0.89310237576859597</v>
      </c>
      <c r="E286" s="23" t="str">
        <f t="shared" si="17"/>
        <v>ВС</v>
      </c>
      <c r="F286" s="23" t="str">
        <f t="shared" si="18"/>
        <v>B</v>
      </c>
      <c r="G286" s="23" t="str">
        <f t="shared" si="19"/>
        <v>B</v>
      </c>
      <c r="H286" s="24"/>
      <c r="I286" s="24"/>
      <c r="J286" s="24"/>
      <c r="K286" s="24"/>
    </row>
    <row r="287" spans="1:11" x14ac:dyDescent="0.25">
      <c r="A287" s="27" t="s">
        <v>318</v>
      </c>
      <c r="B287" s="41">
        <v>75</v>
      </c>
      <c r="C287" s="20">
        <f t="shared" si="16"/>
        <v>8.9719357848649429E-4</v>
      </c>
      <c r="D287" s="22">
        <f>IFERROR(SUM($C$2:C287),"")</f>
        <v>0.89399956934708247</v>
      </c>
      <c r="E287" s="23" t="str">
        <f t="shared" si="17"/>
        <v>ВС</v>
      </c>
      <c r="F287" s="23" t="str">
        <f t="shared" si="18"/>
        <v>B</v>
      </c>
      <c r="G287" s="23" t="str">
        <f t="shared" si="19"/>
        <v>B</v>
      </c>
      <c r="H287" s="24"/>
      <c r="I287" s="24"/>
      <c r="J287" s="24"/>
      <c r="K287" s="24"/>
    </row>
    <row r="288" spans="1:11" x14ac:dyDescent="0.25">
      <c r="A288" s="27" t="s">
        <v>319</v>
      </c>
      <c r="B288" s="41">
        <v>75</v>
      </c>
      <c r="C288" s="20">
        <f t="shared" si="16"/>
        <v>8.9719357848649429E-4</v>
      </c>
      <c r="D288" s="22">
        <f>IFERROR(SUM($C$2:C288),"")</f>
        <v>0.89489676292556897</v>
      </c>
      <c r="E288" s="23" t="str">
        <f t="shared" si="17"/>
        <v>ВС</v>
      </c>
      <c r="F288" s="23" t="str">
        <f t="shared" si="18"/>
        <v>B</v>
      </c>
      <c r="G288" s="23" t="str">
        <f t="shared" si="19"/>
        <v>B</v>
      </c>
      <c r="H288" s="24"/>
      <c r="I288" s="24"/>
      <c r="J288" s="24"/>
      <c r="K288" s="24"/>
    </row>
    <row r="289" spans="1:11" x14ac:dyDescent="0.25">
      <c r="A289" s="27" t="s">
        <v>320</v>
      </c>
      <c r="B289" s="41">
        <v>73</v>
      </c>
      <c r="C289" s="20">
        <f t="shared" si="16"/>
        <v>8.7326841639352108E-4</v>
      </c>
      <c r="D289" s="22">
        <f>IFERROR(SUM($C$2:C289),"")</f>
        <v>0.89577003134196254</v>
      </c>
      <c r="E289" s="23" t="str">
        <f t="shared" si="17"/>
        <v>ВС</v>
      </c>
      <c r="F289" s="23" t="str">
        <f t="shared" si="18"/>
        <v>B</v>
      </c>
      <c r="G289" s="23" t="str">
        <f t="shared" si="19"/>
        <v>B</v>
      </c>
      <c r="H289" s="24"/>
      <c r="I289" s="24"/>
      <c r="J289" s="24"/>
      <c r="K289" s="24"/>
    </row>
    <row r="290" spans="1:11" x14ac:dyDescent="0.25">
      <c r="A290" s="27" t="s">
        <v>321</v>
      </c>
      <c r="B290" s="41">
        <v>73</v>
      </c>
      <c r="C290" s="20">
        <f t="shared" si="16"/>
        <v>8.7326841639352108E-4</v>
      </c>
      <c r="D290" s="22">
        <f>IFERROR(SUM($C$2:C290),"")</f>
        <v>0.8966432997583561</v>
      </c>
      <c r="E290" s="23" t="str">
        <f t="shared" si="17"/>
        <v>ВС</v>
      </c>
      <c r="F290" s="23" t="str">
        <f t="shared" si="18"/>
        <v>B</v>
      </c>
      <c r="G290" s="23" t="str">
        <f t="shared" si="19"/>
        <v>B</v>
      </c>
      <c r="H290" s="24"/>
      <c r="I290" s="24"/>
      <c r="J290" s="24"/>
      <c r="K290" s="24"/>
    </row>
    <row r="291" spans="1:11" x14ac:dyDescent="0.25">
      <c r="A291" s="27" t="s">
        <v>322</v>
      </c>
      <c r="B291" s="41">
        <v>73</v>
      </c>
      <c r="C291" s="20">
        <f t="shared" si="16"/>
        <v>8.7326841639352108E-4</v>
      </c>
      <c r="D291" s="22">
        <f>IFERROR(SUM($C$2:C291),"")</f>
        <v>0.89751656817474967</v>
      </c>
      <c r="E291" s="23" t="str">
        <f t="shared" si="17"/>
        <v>ВС</v>
      </c>
      <c r="F291" s="23" t="str">
        <f t="shared" si="18"/>
        <v>B</v>
      </c>
      <c r="G291" s="23" t="str">
        <f t="shared" si="19"/>
        <v>B</v>
      </c>
      <c r="H291" s="24"/>
      <c r="I291" s="24"/>
      <c r="J291" s="24"/>
      <c r="K291" s="24"/>
    </row>
    <row r="292" spans="1:11" x14ac:dyDescent="0.25">
      <c r="A292" s="27" t="s">
        <v>323</v>
      </c>
      <c r="B292" s="41">
        <v>73</v>
      </c>
      <c r="C292" s="20">
        <f t="shared" si="16"/>
        <v>8.7326841639352108E-4</v>
      </c>
      <c r="D292" s="22">
        <f>IFERROR(SUM($C$2:C292),"")</f>
        <v>0.89838983659114324</v>
      </c>
      <c r="E292" s="23" t="str">
        <f t="shared" si="17"/>
        <v>ВС</v>
      </c>
      <c r="F292" s="23" t="str">
        <f t="shared" si="18"/>
        <v>B</v>
      </c>
      <c r="G292" s="23" t="str">
        <f t="shared" si="19"/>
        <v>B</v>
      </c>
      <c r="H292" s="24"/>
      <c r="I292" s="24"/>
      <c r="J292" s="24"/>
      <c r="K292" s="24"/>
    </row>
    <row r="293" spans="1:11" x14ac:dyDescent="0.25">
      <c r="A293" s="27" t="s">
        <v>324</v>
      </c>
      <c r="B293" s="41">
        <v>73</v>
      </c>
      <c r="C293" s="20">
        <f t="shared" si="16"/>
        <v>8.7326841639352108E-4</v>
      </c>
      <c r="D293" s="22">
        <f>IFERROR(SUM($C$2:C293),"")</f>
        <v>0.89926310500753681</v>
      </c>
      <c r="E293" s="23" t="str">
        <f t="shared" si="17"/>
        <v>ВС</v>
      </c>
      <c r="F293" s="23" t="str">
        <f t="shared" si="18"/>
        <v>B</v>
      </c>
      <c r="G293" s="23" t="str">
        <f t="shared" si="19"/>
        <v>B</v>
      </c>
      <c r="H293" s="24"/>
      <c r="I293" s="24"/>
      <c r="J293" s="24"/>
      <c r="K293" s="24"/>
    </row>
    <row r="294" spans="1:11" x14ac:dyDescent="0.25">
      <c r="A294" s="27" t="s">
        <v>325</v>
      </c>
      <c r="B294" s="41">
        <v>72</v>
      </c>
      <c r="C294" s="20">
        <f t="shared" si="16"/>
        <v>8.6130583534703453E-4</v>
      </c>
      <c r="D294" s="22">
        <f>IFERROR(SUM($C$2:C294),"")</f>
        <v>0.90012441084288386</v>
      </c>
      <c r="E294" s="23" t="str">
        <f t="shared" si="17"/>
        <v>ВС</v>
      </c>
      <c r="F294" s="23" t="str">
        <f t="shared" si="18"/>
        <v>B</v>
      </c>
      <c r="G294" s="23" t="str">
        <f t="shared" si="19"/>
        <v>B</v>
      </c>
      <c r="H294" s="24"/>
      <c r="I294" s="24"/>
      <c r="J294" s="24"/>
      <c r="K294" s="24"/>
    </row>
    <row r="295" spans="1:11" x14ac:dyDescent="0.25">
      <c r="A295" s="27" t="s">
        <v>326</v>
      </c>
      <c r="B295" s="41">
        <v>72</v>
      </c>
      <c r="C295" s="20">
        <f t="shared" si="16"/>
        <v>8.6130583534703453E-4</v>
      </c>
      <c r="D295" s="22">
        <f>IFERROR(SUM($C$2:C295),"")</f>
        <v>0.90098571667823091</v>
      </c>
      <c r="E295" s="23" t="str">
        <f t="shared" si="17"/>
        <v>ВС</v>
      </c>
      <c r="F295" s="23" t="str">
        <f t="shared" si="18"/>
        <v>B</v>
      </c>
      <c r="G295" s="23" t="str">
        <f t="shared" si="19"/>
        <v>B</v>
      </c>
      <c r="H295" s="24"/>
      <c r="I295" s="24"/>
      <c r="J295" s="24"/>
      <c r="K295" s="24"/>
    </row>
    <row r="296" spans="1:11" x14ac:dyDescent="0.25">
      <c r="A296" s="27" t="s">
        <v>327</v>
      </c>
      <c r="B296" s="41">
        <v>71</v>
      </c>
      <c r="C296" s="20">
        <f t="shared" si="16"/>
        <v>8.4934325430054787E-4</v>
      </c>
      <c r="D296" s="22">
        <f>IFERROR(SUM($C$2:C296),"")</f>
        <v>0.90183505993253144</v>
      </c>
      <c r="E296" s="23" t="str">
        <f t="shared" si="17"/>
        <v>ВС</v>
      </c>
      <c r="F296" s="23" t="str">
        <f t="shared" si="18"/>
        <v>B</v>
      </c>
      <c r="G296" s="23" t="str">
        <f t="shared" si="19"/>
        <v>B</v>
      </c>
      <c r="H296" s="24"/>
      <c r="I296" s="24"/>
      <c r="J296" s="24"/>
      <c r="K296" s="24"/>
    </row>
    <row r="297" spans="1:11" x14ac:dyDescent="0.25">
      <c r="A297" s="27" t="s">
        <v>328</v>
      </c>
      <c r="B297" s="41">
        <v>71</v>
      </c>
      <c r="C297" s="20">
        <f t="shared" si="16"/>
        <v>8.4934325430054787E-4</v>
      </c>
      <c r="D297" s="22">
        <f>IFERROR(SUM($C$2:C297),"")</f>
        <v>0.90268440318683196</v>
      </c>
      <c r="E297" s="23" t="str">
        <f t="shared" si="17"/>
        <v>ВС</v>
      </c>
      <c r="F297" s="23" t="str">
        <f t="shared" si="18"/>
        <v>B</v>
      </c>
      <c r="G297" s="23" t="str">
        <f t="shared" si="19"/>
        <v>B</v>
      </c>
      <c r="H297" s="24"/>
      <c r="I297" s="24"/>
      <c r="J297" s="24"/>
      <c r="K297" s="24"/>
    </row>
    <row r="298" spans="1:11" x14ac:dyDescent="0.25">
      <c r="A298" s="27" t="s">
        <v>329</v>
      </c>
      <c r="B298" s="41">
        <v>71</v>
      </c>
      <c r="C298" s="20">
        <f t="shared" si="16"/>
        <v>8.4934325430054787E-4</v>
      </c>
      <c r="D298" s="22">
        <f>IFERROR(SUM($C$2:C298),"")</f>
        <v>0.90353374644113249</v>
      </c>
      <c r="E298" s="23" t="str">
        <f t="shared" si="17"/>
        <v>ВС</v>
      </c>
      <c r="F298" s="23" t="str">
        <f t="shared" si="18"/>
        <v>B</v>
      </c>
      <c r="G298" s="23" t="str">
        <f t="shared" si="19"/>
        <v>B</v>
      </c>
      <c r="H298" s="24"/>
      <c r="I298" s="24"/>
      <c r="J298" s="24"/>
      <c r="K298" s="24"/>
    </row>
    <row r="299" spans="1:11" x14ac:dyDescent="0.25">
      <c r="A299" s="27" t="s">
        <v>330</v>
      </c>
      <c r="B299" s="41">
        <v>70</v>
      </c>
      <c r="C299" s="20">
        <f t="shared" si="16"/>
        <v>8.3738067325406132E-4</v>
      </c>
      <c r="D299" s="22">
        <f>IFERROR(SUM($C$2:C299),"")</f>
        <v>0.9043711271143865</v>
      </c>
      <c r="E299" s="23" t="str">
        <f t="shared" si="17"/>
        <v>ВС</v>
      </c>
      <c r="F299" s="23" t="str">
        <f t="shared" si="18"/>
        <v>B</v>
      </c>
      <c r="G299" s="23" t="str">
        <f t="shared" si="19"/>
        <v>B</v>
      </c>
      <c r="H299" s="24"/>
      <c r="I299" s="24"/>
      <c r="J299" s="24"/>
      <c r="K299" s="24"/>
    </row>
    <row r="300" spans="1:11" x14ac:dyDescent="0.25">
      <c r="A300" s="27" t="s">
        <v>331</v>
      </c>
      <c r="B300" s="41">
        <v>70</v>
      </c>
      <c r="C300" s="20">
        <f t="shared" si="16"/>
        <v>8.3738067325406132E-4</v>
      </c>
      <c r="D300" s="22">
        <f>IFERROR(SUM($C$2:C300),"")</f>
        <v>0.9052085077876405</v>
      </c>
      <c r="E300" s="23" t="str">
        <f t="shared" si="17"/>
        <v>ВС</v>
      </c>
      <c r="F300" s="23" t="str">
        <f t="shared" si="18"/>
        <v>B</v>
      </c>
      <c r="G300" s="23" t="str">
        <f t="shared" si="19"/>
        <v>B</v>
      </c>
      <c r="H300" s="24"/>
      <c r="I300" s="24"/>
      <c r="J300" s="24"/>
      <c r="K300" s="24"/>
    </row>
    <row r="301" spans="1:11" x14ac:dyDescent="0.25">
      <c r="A301" s="27" t="s">
        <v>332</v>
      </c>
      <c r="B301" s="41">
        <v>69</v>
      </c>
      <c r="C301" s="20">
        <f t="shared" si="16"/>
        <v>8.2541809220757466E-4</v>
      </c>
      <c r="D301" s="22">
        <f>IFERROR(SUM($C$2:C301),"")</f>
        <v>0.9060339258798481</v>
      </c>
      <c r="E301" s="23" t="str">
        <f t="shared" si="17"/>
        <v>ВС</v>
      </c>
      <c r="F301" s="23" t="str">
        <f t="shared" si="18"/>
        <v>B</v>
      </c>
      <c r="G301" s="23" t="str">
        <f t="shared" si="19"/>
        <v>B</v>
      </c>
      <c r="H301" s="24"/>
      <c r="I301" s="24"/>
      <c r="J301" s="24"/>
      <c r="K301" s="24"/>
    </row>
    <row r="302" spans="1:11" x14ac:dyDescent="0.25">
      <c r="A302" s="27" t="s">
        <v>333</v>
      </c>
      <c r="B302" s="41">
        <v>68</v>
      </c>
      <c r="C302" s="20">
        <f t="shared" si="16"/>
        <v>8.134555111610881E-4</v>
      </c>
      <c r="D302" s="22">
        <f>IFERROR(SUM($C$2:C302),"")</f>
        <v>0.90684738139100918</v>
      </c>
      <c r="E302" s="23" t="str">
        <f t="shared" si="17"/>
        <v>ВС</v>
      </c>
      <c r="F302" s="23" t="str">
        <f t="shared" si="18"/>
        <v>B</v>
      </c>
      <c r="G302" s="23" t="str">
        <f t="shared" si="19"/>
        <v>B</v>
      </c>
      <c r="H302" s="24"/>
      <c r="I302" s="24"/>
      <c r="J302" s="24"/>
      <c r="K302" s="24"/>
    </row>
    <row r="303" spans="1:11" x14ac:dyDescent="0.25">
      <c r="A303" s="27" t="s">
        <v>334</v>
      </c>
      <c r="B303" s="41">
        <v>68</v>
      </c>
      <c r="C303" s="20">
        <f t="shared" si="16"/>
        <v>8.134555111610881E-4</v>
      </c>
      <c r="D303" s="22">
        <f>IFERROR(SUM($C$2:C303),"")</f>
        <v>0.90766083690217025</v>
      </c>
      <c r="E303" s="23" t="str">
        <f t="shared" si="17"/>
        <v>ВС</v>
      </c>
      <c r="F303" s="23" t="str">
        <f t="shared" si="18"/>
        <v>B</v>
      </c>
      <c r="G303" s="23" t="str">
        <f t="shared" si="19"/>
        <v>B</v>
      </c>
      <c r="H303" s="24"/>
      <c r="I303" s="24"/>
      <c r="J303" s="24"/>
      <c r="K303" s="24"/>
    </row>
    <row r="304" spans="1:11" x14ac:dyDescent="0.25">
      <c r="A304" s="27" t="s">
        <v>335</v>
      </c>
      <c r="B304" s="41">
        <v>67</v>
      </c>
      <c r="C304" s="20">
        <f t="shared" si="16"/>
        <v>8.0149293011460155E-4</v>
      </c>
      <c r="D304" s="22">
        <f>IFERROR(SUM($C$2:C304),"")</f>
        <v>0.90846232983228481</v>
      </c>
      <c r="E304" s="23" t="str">
        <f t="shared" si="17"/>
        <v>ВС</v>
      </c>
      <c r="F304" s="23" t="str">
        <f t="shared" si="18"/>
        <v>B</v>
      </c>
      <c r="G304" s="23" t="str">
        <f t="shared" si="19"/>
        <v>B</v>
      </c>
      <c r="H304" s="24"/>
      <c r="I304" s="24"/>
      <c r="J304" s="24"/>
      <c r="K304" s="24"/>
    </row>
    <row r="305" spans="1:11" x14ac:dyDescent="0.25">
      <c r="A305" s="27" t="s">
        <v>336</v>
      </c>
      <c r="B305" s="41">
        <v>67</v>
      </c>
      <c r="C305" s="20">
        <f t="shared" si="16"/>
        <v>8.0149293011460155E-4</v>
      </c>
      <c r="D305" s="22">
        <f>IFERROR(SUM($C$2:C305),"")</f>
        <v>0.90926382276239937</v>
      </c>
      <c r="E305" s="23" t="str">
        <f t="shared" si="17"/>
        <v>ВС</v>
      </c>
      <c r="F305" s="23" t="str">
        <f t="shared" si="18"/>
        <v>B</v>
      </c>
      <c r="G305" s="23" t="str">
        <f t="shared" si="19"/>
        <v>B</v>
      </c>
      <c r="H305" s="24"/>
      <c r="I305" s="24"/>
      <c r="J305" s="24"/>
      <c r="K305" s="24"/>
    </row>
    <row r="306" spans="1:11" x14ac:dyDescent="0.25">
      <c r="A306" s="27" t="s">
        <v>337</v>
      </c>
      <c r="B306" s="41">
        <v>67</v>
      </c>
      <c r="C306" s="20">
        <f t="shared" si="16"/>
        <v>8.0149293011460155E-4</v>
      </c>
      <c r="D306" s="22">
        <f>IFERROR(SUM($C$2:C306),"")</f>
        <v>0.91006531569251392</v>
      </c>
      <c r="E306" s="23" t="str">
        <f t="shared" si="17"/>
        <v>ВС</v>
      </c>
      <c r="F306" s="23" t="str">
        <f t="shared" si="18"/>
        <v>B</v>
      </c>
      <c r="G306" s="23" t="str">
        <f t="shared" si="19"/>
        <v>B</v>
      </c>
      <c r="H306" s="24"/>
      <c r="I306" s="24"/>
      <c r="J306" s="24"/>
      <c r="K306" s="24"/>
    </row>
    <row r="307" spans="1:11" x14ac:dyDescent="0.25">
      <c r="A307" s="27" t="s">
        <v>338</v>
      </c>
      <c r="B307" s="41">
        <v>67</v>
      </c>
      <c r="C307" s="20">
        <f t="shared" si="16"/>
        <v>8.0149293011460155E-4</v>
      </c>
      <c r="D307" s="22">
        <f>IFERROR(SUM($C$2:C307),"")</f>
        <v>0.91086680862262848</v>
      </c>
      <c r="E307" s="23" t="str">
        <f t="shared" si="17"/>
        <v>ВС</v>
      </c>
      <c r="F307" s="23" t="str">
        <f t="shared" si="18"/>
        <v>B</v>
      </c>
      <c r="G307" s="23" t="str">
        <f t="shared" si="19"/>
        <v>B</v>
      </c>
      <c r="H307" s="24"/>
      <c r="I307" s="24"/>
      <c r="J307" s="24"/>
      <c r="K307" s="24"/>
    </row>
    <row r="308" spans="1:11" x14ac:dyDescent="0.25">
      <c r="A308" s="27" t="s">
        <v>339</v>
      </c>
      <c r="B308" s="41">
        <v>67</v>
      </c>
      <c r="C308" s="20">
        <f t="shared" si="16"/>
        <v>8.0149293011460155E-4</v>
      </c>
      <c r="D308" s="22">
        <f>IFERROR(SUM($C$2:C308),"")</f>
        <v>0.91166830155274303</v>
      </c>
      <c r="E308" s="23" t="str">
        <f t="shared" si="17"/>
        <v>ВС</v>
      </c>
      <c r="F308" s="23" t="str">
        <f t="shared" si="18"/>
        <v>B</v>
      </c>
      <c r="G308" s="23" t="str">
        <f t="shared" si="19"/>
        <v>B</v>
      </c>
      <c r="H308" s="24"/>
      <c r="I308" s="24"/>
      <c r="J308" s="24"/>
      <c r="K308" s="24"/>
    </row>
    <row r="309" spans="1:11" x14ac:dyDescent="0.25">
      <c r="A309" s="27" t="s">
        <v>340</v>
      </c>
      <c r="B309" s="41">
        <v>66</v>
      </c>
      <c r="C309" s="20">
        <f t="shared" si="16"/>
        <v>7.8953034906811489E-4</v>
      </c>
      <c r="D309" s="22">
        <f>IFERROR(SUM($C$2:C309),"")</f>
        <v>0.91245783190181118</v>
      </c>
      <c r="E309" s="23" t="str">
        <f t="shared" si="17"/>
        <v>ВС</v>
      </c>
      <c r="F309" s="23" t="str">
        <f t="shared" si="18"/>
        <v>B</v>
      </c>
      <c r="G309" s="23" t="str">
        <f t="shared" si="19"/>
        <v>B</v>
      </c>
      <c r="H309" s="24"/>
      <c r="I309" s="24"/>
      <c r="J309" s="24"/>
      <c r="K309" s="24"/>
    </row>
    <row r="310" spans="1:11" x14ac:dyDescent="0.25">
      <c r="A310" s="27" t="s">
        <v>341</v>
      </c>
      <c r="B310" s="41">
        <v>65</v>
      </c>
      <c r="C310" s="20">
        <f t="shared" si="16"/>
        <v>7.7756776802162834E-4</v>
      </c>
      <c r="D310" s="22">
        <f>IFERROR(SUM($C$2:C310),"")</f>
        <v>0.9132353996698328</v>
      </c>
      <c r="E310" s="23" t="str">
        <f t="shared" si="17"/>
        <v>ВС</v>
      </c>
      <c r="F310" s="23" t="str">
        <f t="shared" si="18"/>
        <v>B</v>
      </c>
      <c r="G310" s="23" t="str">
        <f t="shared" si="19"/>
        <v>B</v>
      </c>
      <c r="H310" s="24"/>
      <c r="I310" s="24"/>
      <c r="J310" s="24"/>
      <c r="K310" s="24"/>
    </row>
    <row r="311" spans="1:11" x14ac:dyDescent="0.25">
      <c r="A311" s="27" t="s">
        <v>342</v>
      </c>
      <c r="B311" s="41">
        <v>65</v>
      </c>
      <c r="C311" s="20">
        <f t="shared" si="16"/>
        <v>7.7756776802162834E-4</v>
      </c>
      <c r="D311" s="22">
        <f>IFERROR(SUM($C$2:C311),"")</f>
        <v>0.91401296743785443</v>
      </c>
      <c r="E311" s="23" t="str">
        <f t="shared" si="17"/>
        <v>ВС</v>
      </c>
      <c r="F311" s="23" t="str">
        <f t="shared" si="18"/>
        <v>B</v>
      </c>
      <c r="G311" s="23" t="str">
        <f t="shared" si="19"/>
        <v>B</v>
      </c>
      <c r="H311" s="24"/>
      <c r="I311" s="24"/>
      <c r="J311" s="24"/>
      <c r="K311" s="24"/>
    </row>
    <row r="312" spans="1:11" x14ac:dyDescent="0.25">
      <c r="A312" s="27" t="s">
        <v>343</v>
      </c>
      <c r="B312" s="41">
        <v>65</v>
      </c>
      <c r="C312" s="20">
        <f t="shared" si="16"/>
        <v>7.7756776802162834E-4</v>
      </c>
      <c r="D312" s="22">
        <f>IFERROR(SUM($C$2:C312),"")</f>
        <v>0.91479053520587605</v>
      </c>
      <c r="E312" s="23" t="str">
        <f t="shared" si="17"/>
        <v>ВС</v>
      </c>
      <c r="F312" s="23" t="str">
        <f t="shared" si="18"/>
        <v>B</v>
      </c>
      <c r="G312" s="23" t="str">
        <f t="shared" si="19"/>
        <v>B</v>
      </c>
      <c r="H312" s="24"/>
      <c r="I312" s="24"/>
      <c r="J312" s="24"/>
      <c r="K312" s="24"/>
    </row>
    <row r="313" spans="1:11" x14ac:dyDescent="0.25">
      <c r="A313" s="27" t="s">
        <v>344</v>
      </c>
      <c r="B313" s="41">
        <v>65</v>
      </c>
      <c r="C313" s="20">
        <f t="shared" si="16"/>
        <v>7.7756776802162834E-4</v>
      </c>
      <c r="D313" s="22">
        <f>IFERROR(SUM($C$2:C313),"")</f>
        <v>0.91556810297389768</v>
      </c>
      <c r="E313" s="23" t="str">
        <f t="shared" si="17"/>
        <v>ВС</v>
      </c>
      <c r="F313" s="23" t="str">
        <f t="shared" si="18"/>
        <v>B</v>
      </c>
      <c r="G313" s="23" t="str">
        <f t="shared" si="19"/>
        <v>B</v>
      </c>
      <c r="H313" s="24"/>
      <c r="I313" s="24"/>
      <c r="J313" s="24"/>
      <c r="K313" s="24"/>
    </row>
    <row r="314" spans="1:11" x14ac:dyDescent="0.25">
      <c r="A314" s="27" t="s">
        <v>345</v>
      </c>
      <c r="B314" s="41">
        <v>65</v>
      </c>
      <c r="C314" s="20">
        <f t="shared" si="16"/>
        <v>7.7756776802162834E-4</v>
      </c>
      <c r="D314" s="22">
        <f>IFERROR(SUM($C$2:C314),"")</f>
        <v>0.9163456707419193</v>
      </c>
      <c r="E314" s="23" t="str">
        <f t="shared" si="17"/>
        <v>ВС</v>
      </c>
      <c r="F314" s="23" t="str">
        <f t="shared" si="18"/>
        <v>B</v>
      </c>
      <c r="G314" s="23" t="str">
        <f t="shared" si="19"/>
        <v>B</v>
      </c>
      <c r="H314" s="24"/>
      <c r="I314" s="24"/>
      <c r="J314" s="24"/>
      <c r="K314" s="24"/>
    </row>
    <row r="315" spans="1:11" x14ac:dyDescent="0.25">
      <c r="A315" s="27" t="s">
        <v>346</v>
      </c>
      <c r="B315" s="41">
        <v>65</v>
      </c>
      <c r="C315" s="20">
        <f t="shared" si="16"/>
        <v>7.7756776802162834E-4</v>
      </c>
      <c r="D315" s="22">
        <f>IFERROR(SUM($C$2:C315),"")</f>
        <v>0.91712323850994093</v>
      </c>
      <c r="E315" s="23" t="str">
        <f t="shared" si="17"/>
        <v>ВС</v>
      </c>
      <c r="F315" s="23" t="str">
        <f t="shared" si="18"/>
        <v>B</v>
      </c>
      <c r="G315" s="23" t="str">
        <f t="shared" si="19"/>
        <v>B</v>
      </c>
      <c r="H315" s="24"/>
      <c r="I315" s="24"/>
      <c r="J315" s="24"/>
      <c r="K315" s="24"/>
    </row>
    <row r="316" spans="1:11" x14ac:dyDescent="0.25">
      <c r="A316" s="27" t="s">
        <v>347</v>
      </c>
      <c r="B316" s="41">
        <v>65</v>
      </c>
      <c r="C316" s="20">
        <f t="shared" si="16"/>
        <v>7.7756776802162834E-4</v>
      </c>
      <c r="D316" s="22">
        <f>IFERROR(SUM($C$2:C316),"")</f>
        <v>0.91790080627796256</v>
      </c>
      <c r="E316" s="23" t="str">
        <f t="shared" si="17"/>
        <v>ВС</v>
      </c>
      <c r="F316" s="23" t="str">
        <f t="shared" si="18"/>
        <v>B</v>
      </c>
      <c r="G316" s="23" t="str">
        <f t="shared" si="19"/>
        <v>B</v>
      </c>
      <c r="H316" s="24"/>
      <c r="I316" s="24"/>
      <c r="J316" s="24"/>
      <c r="K316" s="24"/>
    </row>
    <row r="317" spans="1:11" x14ac:dyDescent="0.25">
      <c r="A317" s="27" t="s">
        <v>348</v>
      </c>
      <c r="B317" s="41">
        <v>64</v>
      </c>
      <c r="C317" s="20">
        <f t="shared" si="16"/>
        <v>7.6560518697514179E-4</v>
      </c>
      <c r="D317" s="22">
        <f>IFERROR(SUM($C$2:C317),"")</f>
        <v>0.91866641146493766</v>
      </c>
      <c r="E317" s="23" t="str">
        <f t="shared" si="17"/>
        <v>ВС</v>
      </c>
      <c r="F317" s="23" t="str">
        <f t="shared" si="18"/>
        <v>B</v>
      </c>
      <c r="G317" s="23" t="str">
        <f t="shared" si="19"/>
        <v>B</v>
      </c>
      <c r="H317" s="24"/>
      <c r="I317" s="24"/>
      <c r="J317" s="24"/>
      <c r="K317" s="24"/>
    </row>
    <row r="318" spans="1:11" x14ac:dyDescent="0.25">
      <c r="A318" s="27" t="s">
        <v>349</v>
      </c>
      <c r="B318" s="41">
        <v>64</v>
      </c>
      <c r="C318" s="20">
        <f t="shared" si="16"/>
        <v>7.6560518697514179E-4</v>
      </c>
      <c r="D318" s="22">
        <f>IFERROR(SUM($C$2:C318),"")</f>
        <v>0.91943201665191276</v>
      </c>
      <c r="E318" s="23" t="str">
        <f t="shared" si="17"/>
        <v>ВС</v>
      </c>
      <c r="F318" s="23" t="str">
        <f t="shared" si="18"/>
        <v>B</v>
      </c>
      <c r="G318" s="23" t="str">
        <f t="shared" si="19"/>
        <v>B</v>
      </c>
      <c r="H318" s="24"/>
      <c r="I318" s="24"/>
      <c r="J318" s="24"/>
      <c r="K318" s="24"/>
    </row>
    <row r="319" spans="1:11" x14ac:dyDescent="0.25">
      <c r="A319" s="27" t="s">
        <v>350</v>
      </c>
      <c r="B319" s="41">
        <v>64</v>
      </c>
      <c r="C319" s="20">
        <f t="shared" si="16"/>
        <v>7.6560518697514179E-4</v>
      </c>
      <c r="D319" s="22">
        <f>IFERROR(SUM($C$2:C319),"")</f>
        <v>0.92019762183888787</v>
      </c>
      <c r="E319" s="23" t="str">
        <f t="shared" si="17"/>
        <v>ВС</v>
      </c>
      <c r="F319" s="23" t="str">
        <f t="shared" si="18"/>
        <v>B</v>
      </c>
      <c r="G319" s="23" t="str">
        <f t="shared" si="19"/>
        <v>B</v>
      </c>
      <c r="H319" s="24"/>
      <c r="I319" s="24"/>
      <c r="J319" s="24"/>
      <c r="K319" s="24"/>
    </row>
    <row r="320" spans="1:11" x14ac:dyDescent="0.25">
      <c r="A320" s="27" t="s">
        <v>351</v>
      </c>
      <c r="B320" s="41">
        <v>64</v>
      </c>
      <c r="C320" s="20">
        <f t="shared" si="16"/>
        <v>7.6560518697514179E-4</v>
      </c>
      <c r="D320" s="22">
        <f>IFERROR(SUM($C$2:C320),"")</f>
        <v>0.92096322702586297</v>
      </c>
      <c r="E320" s="23" t="str">
        <f t="shared" si="17"/>
        <v>ВС</v>
      </c>
      <c r="F320" s="23" t="str">
        <f t="shared" si="18"/>
        <v>B</v>
      </c>
      <c r="G320" s="23" t="str">
        <f t="shared" si="19"/>
        <v>B</v>
      </c>
      <c r="H320" s="24"/>
      <c r="I320" s="24"/>
      <c r="J320" s="24"/>
      <c r="K320" s="24"/>
    </row>
    <row r="321" spans="1:11" x14ac:dyDescent="0.25">
      <c r="A321" s="27" t="s">
        <v>352</v>
      </c>
      <c r="B321" s="41">
        <v>64</v>
      </c>
      <c r="C321" s="20">
        <f t="shared" si="16"/>
        <v>7.6560518697514179E-4</v>
      </c>
      <c r="D321" s="22">
        <f>IFERROR(SUM($C$2:C321),"")</f>
        <v>0.92172883221283808</v>
      </c>
      <c r="E321" s="23" t="str">
        <f t="shared" si="17"/>
        <v>ВС</v>
      </c>
      <c r="F321" s="23" t="str">
        <f t="shared" si="18"/>
        <v>B</v>
      </c>
      <c r="G321" s="23" t="str">
        <f t="shared" si="19"/>
        <v>B</v>
      </c>
      <c r="H321" s="24"/>
      <c r="I321" s="24"/>
      <c r="J321" s="24"/>
      <c r="K321" s="24"/>
    </row>
    <row r="322" spans="1:11" x14ac:dyDescent="0.25">
      <c r="A322" s="27" t="s">
        <v>353</v>
      </c>
      <c r="B322" s="41">
        <v>63</v>
      </c>
      <c r="C322" s="20">
        <f t="shared" si="16"/>
        <v>7.5364260592865513E-4</v>
      </c>
      <c r="D322" s="22">
        <f>IFERROR(SUM($C$2:C322),"")</f>
        <v>0.92248247481876677</v>
      </c>
      <c r="E322" s="23" t="str">
        <f t="shared" si="17"/>
        <v>ВС</v>
      </c>
      <c r="F322" s="23" t="str">
        <f t="shared" si="18"/>
        <v>B</v>
      </c>
      <c r="G322" s="23" t="str">
        <f t="shared" si="19"/>
        <v>B</v>
      </c>
      <c r="H322" s="24"/>
      <c r="I322" s="24"/>
      <c r="J322" s="24"/>
      <c r="K322" s="24"/>
    </row>
    <row r="323" spans="1:11" x14ac:dyDescent="0.25">
      <c r="A323" s="27" t="s">
        <v>354</v>
      </c>
      <c r="B323" s="41">
        <v>62</v>
      </c>
      <c r="C323" s="20">
        <f t="shared" ref="C323:C386" si="20">IFERROR(B323/$I$1,"")</f>
        <v>7.4168002488216858E-4</v>
      </c>
      <c r="D323" s="22">
        <f>IFERROR(SUM($C$2:C323),"")</f>
        <v>0.92322415484364895</v>
      </c>
      <c r="E323" s="23" t="str">
        <f t="shared" ref="E323:E386" si="21">IFERROR(IF(D323&lt;=$I$4,$H$4,"ВС"),"")</f>
        <v>ВС</v>
      </c>
      <c r="F323" s="23" t="str">
        <f t="shared" ref="F323:F386" si="22">IFERROR(IF(D323&gt;$I$5,$H$6,$H$5),"")</f>
        <v>B</v>
      </c>
      <c r="G323" s="23" t="str">
        <f t="shared" ref="G323:G386" si="23">IFERROR(IF(E323=$H$4,E323,F323),"")</f>
        <v>B</v>
      </c>
      <c r="H323" s="24"/>
      <c r="I323" s="24"/>
      <c r="J323" s="24"/>
      <c r="K323" s="24"/>
    </row>
    <row r="324" spans="1:11" x14ac:dyDescent="0.25">
      <c r="A324" s="27" t="s">
        <v>355</v>
      </c>
      <c r="B324" s="41">
        <v>62</v>
      </c>
      <c r="C324" s="20">
        <f t="shared" si="20"/>
        <v>7.4168002488216858E-4</v>
      </c>
      <c r="D324" s="22">
        <f>IFERROR(SUM($C$2:C324),"")</f>
        <v>0.92396583486853112</v>
      </c>
      <c r="E324" s="23" t="str">
        <f t="shared" si="21"/>
        <v>ВС</v>
      </c>
      <c r="F324" s="23" t="str">
        <f t="shared" si="22"/>
        <v>B</v>
      </c>
      <c r="G324" s="23" t="str">
        <f t="shared" si="23"/>
        <v>B</v>
      </c>
      <c r="H324" s="24"/>
      <c r="I324" s="24"/>
      <c r="J324" s="24"/>
      <c r="K324" s="24"/>
    </row>
    <row r="325" spans="1:11" x14ac:dyDescent="0.25">
      <c r="A325" s="27" t="s">
        <v>356</v>
      </c>
      <c r="B325" s="41">
        <v>62</v>
      </c>
      <c r="C325" s="20">
        <f t="shared" si="20"/>
        <v>7.4168002488216858E-4</v>
      </c>
      <c r="D325" s="22">
        <f>IFERROR(SUM($C$2:C325),"")</f>
        <v>0.9247075148934133</v>
      </c>
      <c r="E325" s="23" t="str">
        <f t="shared" si="21"/>
        <v>ВС</v>
      </c>
      <c r="F325" s="23" t="str">
        <f t="shared" si="22"/>
        <v>B</v>
      </c>
      <c r="G325" s="23" t="str">
        <f t="shared" si="23"/>
        <v>B</v>
      </c>
      <c r="H325" s="24"/>
      <c r="I325" s="24"/>
      <c r="J325" s="24"/>
      <c r="K325" s="24"/>
    </row>
    <row r="326" spans="1:11" x14ac:dyDescent="0.25">
      <c r="A326" s="27" t="s">
        <v>357</v>
      </c>
      <c r="B326" s="41">
        <v>62</v>
      </c>
      <c r="C326" s="20">
        <f t="shared" si="20"/>
        <v>7.4168002488216858E-4</v>
      </c>
      <c r="D326" s="22">
        <f>IFERROR(SUM($C$2:C326),"")</f>
        <v>0.92544919491829547</v>
      </c>
      <c r="E326" s="23" t="str">
        <f t="shared" si="21"/>
        <v>ВС</v>
      </c>
      <c r="F326" s="23" t="str">
        <f t="shared" si="22"/>
        <v>B</v>
      </c>
      <c r="G326" s="23" t="str">
        <f t="shared" si="23"/>
        <v>B</v>
      </c>
      <c r="H326" s="24"/>
      <c r="I326" s="24"/>
      <c r="J326" s="24"/>
      <c r="K326" s="24"/>
    </row>
    <row r="327" spans="1:11" x14ac:dyDescent="0.25">
      <c r="A327" s="27" t="s">
        <v>358</v>
      </c>
      <c r="B327" s="41">
        <v>62</v>
      </c>
      <c r="C327" s="20">
        <f t="shared" si="20"/>
        <v>7.4168002488216858E-4</v>
      </c>
      <c r="D327" s="22">
        <f>IFERROR(SUM($C$2:C327),"")</f>
        <v>0.92619087494317764</v>
      </c>
      <c r="E327" s="23" t="str">
        <f t="shared" si="21"/>
        <v>ВС</v>
      </c>
      <c r="F327" s="23" t="str">
        <f t="shared" si="22"/>
        <v>B</v>
      </c>
      <c r="G327" s="23" t="str">
        <f t="shared" si="23"/>
        <v>B</v>
      </c>
      <c r="H327" s="24"/>
      <c r="I327" s="24"/>
      <c r="J327" s="24"/>
      <c r="K327" s="24"/>
    </row>
    <row r="328" spans="1:11" x14ac:dyDescent="0.25">
      <c r="A328" s="27" t="s">
        <v>359</v>
      </c>
      <c r="B328" s="41">
        <v>62</v>
      </c>
      <c r="C328" s="20">
        <f t="shared" si="20"/>
        <v>7.4168002488216858E-4</v>
      </c>
      <c r="D328" s="22">
        <f>IFERROR(SUM($C$2:C328),"")</f>
        <v>0.92693255496805982</v>
      </c>
      <c r="E328" s="23" t="str">
        <f t="shared" si="21"/>
        <v>ВС</v>
      </c>
      <c r="F328" s="23" t="str">
        <f t="shared" si="22"/>
        <v>B</v>
      </c>
      <c r="G328" s="23" t="str">
        <f t="shared" si="23"/>
        <v>B</v>
      </c>
      <c r="H328" s="24"/>
      <c r="I328" s="24"/>
      <c r="J328" s="24"/>
      <c r="K328" s="24"/>
    </row>
    <row r="329" spans="1:11" x14ac:dyDescent="0.25">
      <c r="A329" s="27" t="s">
        <v>360</v>
      </c>
      <c r="B329" s="41">
        <v>61</v>
      </c>
      <c r="C329" s="20">
        <f t="shared" si="20"/>
        <v>7.2971744383568203E-4</v>
      </c>
      <c r="D329" s="22">
        <f>IFERROR(SUM($C$2:C329),"")</f>
        <v>0.92766227241189547</v>
      </c>
      <c r="E329" s="23" t="str">
        <f t="shared" si="21"/>
        <v>ВС</v>
      </c>
      <c r="F329" s="23" t="str">
        <f t="shared" si="22"/>
        <v>B</v>
      </c>
      <c r="G329" s="23" t="str">
        <f t="shared" si="23"/>
        <v>B</v>
      </c>
      <c r="H329" s="24"/>
      <c r="I329" s="24"/>
      <c r="J329" s="24"/>
      <c r="K329" s="24"/>
    </row>
    <row r="330" spans="1:11" x14ac:dyDescent="0.25">
      <c r="A330" s="27" t="s">
        <v>361</v>
      </c>
      <c r="B330" s="41">
        <v>60</v>
      </c>
      <c r="C330" s="20">
        <f t="shared" si="20"/>
        <v>7.1775486278919537E-4</v>
      </c>
      <c r="D330" s="22">
        <f>IFERROR(SUM($C$2:C330),"")</f>
        <v>0.92838002727468472</v>
      </c>
      <c r="E330" s="23" t="str">
        <f t="shared" si="21"/>
        <v>ВС</v>
      </c>
      <c r="F330" s="23" t="str">
        <f t="shared" si="22"/>
        <v>B</v>
      </c>
      <c r="G330" s="23" t="str">
        <f t="shared" si="23"/>
        <v>B</v>
      </c>
      <c r="H330" s="24"/>
      <c r="I330" s="24"/>
      <c r="J330" s="24"/>
      <c r="K330" s="24"/>
    </row>
    <row r="331" spans="1:11" x14ac:dyDescent="0.25">
      <c r="A331" s="27" t="s">
        <v>362</v>
      </c>
      <c r="B331" s="41">
        <v>60</v>
      </c>
      <c r="C331" s="20">
        <f t="shared" si="20"/>
        <v>7.1775486278919537E-4</v>
      </c>
      <c r="D331" s="22">
        <f>IFERROR(SUM($C$2:C331),"")</f>
        <v>0.92909778213747396</v>
      </c>
      <c r="E331" s="23" t="str">
        <f t="shared" si="21"/>
        <v>ВС</v>
      </c>
      <c r="F331" s="23" t="str">
        <f t="shared" si="22"/>
        <v>B</v>
      </c>
      <c r="G331" s="23" t="str">
        <f t="shared" si="23"/>
        <v>B</v>
      </c>
      <c r="H331" s="24"/>
      <c r="I331" s="24"/>
      <c r="J331" s="24"/>
      <c r="K331" s="24"/>
    </row>
    <row r="332" spans="1:11" x14ac:dyDescent="0.25">
      <c r="A332" s="27" t="s">
        <v>363</v>
      </c>
      <c r="B332" s="41">
        <v>60</v>
      </c>
      <c r="C332" s="20">
        <f t="shared" si="20"/>
        <v>7.1775486278919537E-4</v>
      </c>
      <c r="D332" s="22">
        <f>IFERROR(SUM($C$2:C332),"")</f>
        <v>0.9298155370002632</v>
      </c>
      <c r="E332" s="23" t="str">
        <f t="shared" si="21"/>
        <v>ВС</v>
      </c>
      <c r="F332" s="23" t="str">
        <f t="shared" si="22"/>
        <v>B</v>
      </c>
      <c r="G332" s="23" t="str">
        <f t="shared" si="23"/>
        <v>B</v>
      </c>
      <c r="H332" s="24"/>
      <c r="I332" s="24"/>
      <c r="J332" s="24"/>
      <c r="K332" s="24"/>
    </row>
    <row r="333" spans="1:11" x14ac:dyDescent="0.25">
      <c r="A333" s="27" t="s">
        <v>364</v>
      </c>
      <c r="B333" s="41">
        <v>60</v>
      </c>
      <c r="C333" s="20">
        <f t="shared" si="20"/>
        <v>7.1775486278919537E-4</v>
      </c>
      <c r="D333" s="22">
        <f>IFERROR(SUM($C$2:C333),"")</f>
        <v>0.93053329186305245</v>
      </c>
      <c r="E333" s="23" t="str">
        <f t="shared" si="21"/>
        <v>ВС</v>
      </c>
      <c r="F333" s="23" t="str">
        <f t="shared" si="22"/>
        <v>B</v>
      </c>
      <c r="G333" s="23" t="str">
        <f t="shared" si="23"/>
        <v>B</v>
      </c>
      <c r="H333" s="24"/>
      <c r="I333" s="24"/>
      <c r="J333" s="24"/>
      <c r="K333" s="24"/>
    </row>
    <row r="334" spans="1:11" x14ac:dyDescent="0.25">
      <c r="A334" s="27" t="s">
        <v>365</v>
      </c>
      <c r="B334" s="41">
        <v>59</v>
      </c>
      <c r="C334" s="20">
        <f t="shared" si="20"/>
        <v>7.0579228174270882E-4</v>
      </c>
      <c r="D334" s="22">
        <f>IFERROR(SUM($C$2:C334),"")</f>
        <v>0.93123908414479517</v>
      </c>
      <c r="E334" s="23" t="str">
        <f t="shared" si="21"/>
        <v>ВС</v>
      </c>
      <c r="F334" s="23" t="str">
        <f t="shared" si="22"/>
        <v>B</v>
      </c>
      <c r="G334" s="23" t="str">
        <f t="shared" si="23"/>
        <v>B</v>
      </c>
      <c r="H334" s="24"/>
      <c r="I334" s="24"/>
      <c r="J334" s="24"/>
      <c r="K334" s="24"/>
    </row>
    <row r="335" spans="1:11" x14ac:dyDescent="0.25">
      <c r="A335" s="27" t="s">
        <v>366</v>
      </c>
      <c r="B335" s="41">
        <v>58</v>
      </c>
      <c r="C335" s="20">
        <f t="shared" si="20"/>
        <v>6.9382970069622226E-4</v>
      </c>
      <c r="D335" s="22">
        <f>IFERROR(SUM($C$2:C335),"")</f>
        <v>0.93193291384549137</v>
      </c>
      <c r="E335" s="23" t="str">
        <f t="shared" si="21"/>
        <v>ВС</v>
      </c>
      <c r="F335" s="23" t="str">
        <f t="shared" si="22"/>
        <v>B</v>
      </c>
      <c r="G335" s="23" t="str">
        <f t="shared" si="23"/>
        <v>B</v>
      </c>
      <c r="H335" s="24"/>
      <c r="I335" s="24"/>
      <c r="J335" s="24"/>
      <c r="K335" s="24"/>
    </row>
    <row r="336" spans="1:11" x14ac:dyDescent="0.25">
      <c r="A336" s="27" t="s">
        <v>367</v>
      </c>
      <c r="B336" s="41">
        <v>58</v>
      </c>
      <c r="C336" s="20">
        <f t="shared" si="20"/>
        <v>6.9382970069622226E-4</v>
      </c>
      <c r="D336" s="22">
        <f>IFERROR(SUM($C$2:C336),"")</f>
        <v>0.93262674354618758</v>
      </c>
      <c r="E336" s="23" t="str">
        <f t="shared" si="21"/>
        <v>ВС</v>
      </c>
      <c r="F336" s="23" t="str">
        <f t="shared" si="22"/>
        <v>B</v>
      </c>
      <c r="G336" s="23" t="str">
        <f t="shared" si="23"/>
        <v>B</v>
      </c>
      <c r="H336" s="24"/>
      <c r="I336" s="24"/>
      <c r="J336" s="24"/>
      <c r="K336" s="24"/>
    </row>
    <row r="337" spans="1:11" x14ac:dyDescent="0.25">
      <c r="A337" s="27" t="s">
        <v>368</v>
      </c>
      <c r="B337" s="41">
        <v>58</v>
      </c>
      <c r="C337" s="20">
        <f t="shared" si="20"/>
        <v>6.9382970069622226E-4</v>
      </c>
      <c r="D337" s="22">
        <f>IFERROR(SUM($C$2:C337),"")</f>
        <v>0.93332057324688378</v>
      </c>
      <c r="E337" s="23" t="str">
        <f t="shared" si="21"/>
        <v>ВС</v>
      </c>
      <c r="F337" s="23" t="str">
        <f t="shared" si="22"/>
        <v>B</v>
      </c>
      <c r="G337" s="23" t="str">
        <f t="shared" si="23"/>
        <v>B</v>
      </c>
      <c r="H337" s="24"/>
      <c r="I337" s="24"/>
      <c r="J337" s="24"/>
      <c r="K337" s="24"/>
    </row>
    <row r="338" spans="1:11" x14ac:dyDescent="0.25">
      <c r="A338" s="27" t="s">
        <v>369</v>
      </c>
      <c r="B338" s="41">
        <v>58</v>
      </c>
      <c r="C338" s="20">
        <f t="shared" si="20"/>
        <v>6.9382970069622226E-4</v>
      </c>
      <c r="D338" s="22">
        <f>IFERROR(SUM($C$2:C338),"")</f>
        <v>0.93401440294757998</v>
      </c>
      <c r="E338" s="23" t="str">
        <f t="shared" si="21"/>
        <v>ВС</v>
      </c>
      <c r="F338" s="23" t="str">
        <f t="shared" si="22"/>
        <v>B</v>
      </c>
      <c r="G338" s="23" t="str">
        <f t="shared" si="23"/>
        <v>B</v>
      </c>
      <c r="H338" s="24"/>
      <c r="I338" s="24"/>
      <c r="J338" s="24"/>
      <c r="K338" s="24"/>
    </row>
    <row r="339" spans="1:11" x14ac:dyDescent="0.25">
      <c r="A339" s="27" t="s">
        <v>370</v>
      </c>
      <c r="B339" s="41">
        <v>58</v>
      </c>
      <c r="C339" s="20">
        <f t="shared" si="20"/>
        <v>6.9382970069622226E-4</v>
      </c>
      <c r="D339" s="22">
        <f>IFERROR(SUM($C$2:C339),"")</f>
        <v>0.93470823264827618</v>
      </c>
      <c r="E339" s="23" t="str">
        <f t="shared" si="21"/>
        <v>ВС</v>
      </c>
      <c r="F339" s="23" t="str">
        <f t="shared" si="22"/>
        <v>B</v>
      </c>
      <c r="G339" s="23" t="str">
        <f t="shared" si="23"/>
        <v>B</v>
      </c>
      <c r="H339" s="24"/>
      <c r="I339" s="24"/>
      <c r="J339" s="24"/>
      <c r="K339" s="24"/>
    </row>
    <row r="340" spans="1:11" x14ac:dyDescent="0.25">
      <c r="A340" s="27" t="s">
        <v>371</v>
      </c>
      <c r="B340" s="41">
        <v>57</v>
      </c>
      <c r="C340" s="20">
        <f t="shared" si="20"/>
        <v>6.818671196497356E-4</v>
      </c>
      <c r="D340" s="22">
        <f>IFERROR(SUM($C$2:C340),"")</f>
        <v>0.93539009976792586</v>
      </c>
      <c r="E340" s="23" t="str">
        <f t="shared" si="21"/>
        <v>ВС</v>
      </c>
      <c r="F340" s="23" t="str">
        <f t="shared" si="22"/>
        <v>B</v>
      </c>
      <c r="G340" s="23" t="str">
        <f t="shared" si="23"/>
        <v>B</v>
      </c>
      <c r="H340" s="24"/>
      <c r="I340" s="24"/>
      <c r="J340" s="24"/>
      <c r="K340" s="24"/>
    </row>
    <row r="341" spans="1:11" x14ac:dyDescent="0.25">
      <c r="A341" s="27" t="s">
        <v>372</v>
      </c>
      <c r="B341" s="41">
        <v>57</v>
      </c>
      <c r="C341" s="20">
        <f t="shared" si="20"/>
        <v>6.818671196497356E-4</v>
      </c>
      <c r="D341" s="22">
        <f>IFERROR(SUM($C$2:C341),"")</f>
        <v>0.93607196688757555</v>
      </c>
      <c r="E341" s="23" t="str">
        <f t="shared" si="21"/>
        <v>ВС</v>
      </c>
      <c r="F341" s="23" t="str">
        <f t="shared" si="22"/>
        <v>B</v>
      </c>
      <c r="G341" s="23" t="str">
        <f t="shared" si="23"/>
        <v>B</v>
      </c>
      <c r="H341" s="24"/>
      <c r="I341" s="24"/>
      <c r="J341" s="24"/>
      <c r="K341" s="24"/>
    </row>
    <row r="342" spans="1:11" x14ac:dyDescent="0.25">
      <c r="A342" s="27" t="s">
        <v>373</v>
      </c>
      <c r="B342" s="41">
        <v>56</v>
      </c>
      <c r="C342" s="20">
        <f t="shared" si="20"/>
        <v>6.6990453860324905E-4</v>
      </c>
      <c r="D342" s="22">
        <f>IFERROR(SUM($C$2:C342),"")</f>
        <v>0.93674187142617882</v>
      </c>
      <c r="E342" s="23" t="str">
        <f t="shared" si="21"/>
        <v>ВС</v>
      </c>
      <c r="F342" s="23" t="str">
        <f t="shared" si="22"/>
        <v>B</v>
      </c>
      <c r="G342" s="23" t="str">
        <f t="shared" si="23"/>
        <v>B</v>
      </c>
      <c r="H342" s="24"/>
      <c r="I342" s="24"/>
      <c r="J342" s="24"/>
      <c r="K342" s="24"/>
    </row>
    <row r="343" spans="1:11" x14ac:dyDescent="0.25">
      <c r="A343" s="27" t="s">
        <v>374</v>
      </c>
      <c r="B343" s="41">
        <v>56</v>
      </c>
      <c r="C343" s="20">
        <f t="shared" si="20"/>
        <v>6.6990453860324905E-4</v>
      </c>
      <c r="D343" s="22">
        <f>IFERROR(SUM($C$2:C343),"")</f>
        <v>0.93741177596478209</v>
      </c>
      <c r="E343" s="23" t="str">
        <f t="shared" si="21"/>
        <v>ВС</v>
      </c>
      <c r="F343" s="23" t="str">
        <f t="shared" si="22"/>
        <v>B</v>
      </c>
      <c r="G343" s="23" t="str">
        <f t="shared" si="23"/>
        <v>B</v>
      </c>
      <c r="H343" s="24"/>
      <c r="I343" s="24"/>
      <c r="J343" s="24"/>
      <c r="K343" s="24"/>
    </row>
    <row r="344" spans="1:11" x14ac:dyDescent="0.25">
      <c r="A344" s="27" t="s">
        <v>375</v>
      </c>
      <c r="B344" s="41">
        <v>56</v>
      </c>
      <c r="C344" s="20">
        <f t="shared" si="20"/>
        <v>6.6990453860324905E-4</v>
      </c>
      <c r="D344" s="22">
        <f>IFERROR(SUM($C$2:C344),"")</f>
        <v>0.93808168050338536</v>
      </c>
      <c r="E344" s="23" t="str">
        <f t="shared" si="21"/>
        <v>ВС</v>
      </c>
      <c r="F344" s="23" t="str">
        <f t="shared" si="22"/>
        <v>B</v>
      </c>
      <c r="G344" s="23" t="str">
        <f t="shared" si="23"/>
        <v>B</v>
      </c>
      <c r="H344" s="24"/>
      <c r="I344" s="24"/>
      <c r="J344" s="24"/>
      <c r="K344" s="24"/>
    </row>
    <row r="345" spans="1:11" x14ac:dyDescent="0.25">
      <c r="A345" s="27" t="s">
        <v>376</v>
      </c>
      <c r="B345" s="41">
        <v>56</v>
      </c>
      <c r="C345" s="20">
        <f t="shared" si="20"/>
        <v>6.6990453860324905E-4</v>
      </c>
      <c r="D345" s="22">
        <f>IFERROR(SUM($C$2:C345),"")</f>
        <v>0.93875158504198863</v>
      </c>
      <c r="E345" s="23" t="str">
        <f t="shared" si="21"/>
        <v>ВС</v>
      </c>
      <c r="F345" s="23" t="str">
        <f t="shared" si="22"/>
        <v>B</v>
      </c>
      <c r="G345" s="23" t="str">
        <f t="shared" si="23"/>
        <v>B</v>
      </c>
      <c r="H345" s="24"/>
      <c r="I345" s="24"/>
      <c r="J345" s="24"/>
      <c r="K345" s="24"/>
    </row>
    <row r="346" spans="1:11" x14ac:dyDescent="0.25">
      <c r="A346" s="27" t="s">
        <v>377</v>
      </c>
      <c r="B346" s="41">
        <v>56</v>
      </c>
      <c r="C346" s="20">
        <f t="shared" si="20"/>
        <v>6.6990453860324905E-4</v>
      </c>
      <c r="D346" s="22">
        <f>IFERROR(SUM($C$2:C346),"")</f>
        <v>0.93942148958059191</v>
      </c>
      <c r="E346" s="23" t="str">
        <f t="shared" si="21"/>
        <v>ВС</v>
      </c>
      <c r="F346" s="23" t="str">
        <f t="shared" si="22"/>
        <v>B</v>
      </c>
      <c r="G346" s="23" t="str">
        <f t="shared" si="23"/>
        <v>B</v>
      </c>
      <c r="H346" s="24"/>
      <c r="I346" s="24"/>
      <c r="J346" s="24"/>
      <c r="K346" s="24"/>
    </row>
    <row r="347" spans="1:11" x14ac:dyDescent="0.25">
      <c r="A347" s="27" t="s">
        <v>378</v>
      </c>
      <c r="B347" s="41">
        <v>56</v>
      </c>
      <c r="C347" s="20">
        <f t="shared" si="20"/>
        <v>6.6990453860324905E-4</v>
      </c>
      <c r="D347" s="22">
        <f>IFERROR(SUM($C$2:C347),"")</f>
        <v>0.94009139411919518</v>
      </c>
      <c r="E347" s="23" t="str">
        <f t="shared" si="21"/>
        <v>ВС</v>
      </c>
      <c r="F347" s="23" t="str">
        <f t="shared" si="22"/>
        <v>B</v>
      </c>
      <c r="G347" s="23" t="str">
        <f t="shared" si="23"/>
        <v>B</v>
      </c>
      <c r="H347" s="24"/>
      <c r="I347" s="24"/>
      <c r="J347" s="24"/>
      <c r="K347" s="24"/>
    </row>
    <row r="348" spans="1:11" x14ac:dyDescent="0.25">
      <c r="A348" s="27" t="s">
        <v>379</v>
      </c>
      <c r="B348" s="41">
        <v>55</v>
      </c>
      <c r="C348" s="20">
        <f t="shared" si="20"/>
        <v>6.579419575567625E-4</v>
      </c>
      <c r="D348" s="22">
        <f>IFERROR(SUM($C$2:C348),"")</f>
        <v>0.94074933607675193</v>
      </c>
      <c r="E348" s="23" t="str">
        <f t="shared" si="21"/>
        <v>ВС</v>
      </c>
      <c r="F348" s="23" t="str">
        <f t="shared" si="22"/>
        <v>B</v>
      </c>
      <c r="G348" s="23" t="str">
        <f t="shared" si="23"/>
        <v>B</v>
      </c>
      <c r="H348" s="24"/>
      <c r="I348" s="24"/>
      <c r="J348" s="24"/>
      <c r="K348" s="24"/>
    </row>
    <row r="349" spans="1:11" x14ac:dyDescent="0.25">
      <c r="A349" s="27" t="s">
        <v>380</v>
      </c>
      <c r="B349" s="41">
        <v>55</v>
      </c>
      <c r="C349" s="20">
        <f t="shared" si="20"/>
        <v>6.579419575567625E-4</v>
      </c>
      <c r="D349" s="22">
        <f>IFERROR(SUM($C$2:C349),"")</f>
        <v>0.94140727803430868</v>
      </c>
      <c r="E349" s="23" t="str">
        <f t="shared" si="21"/>
        <v>ВС</v>
      </c>
      <c r="F349" s="23" t="str">
        <f t="shared" si="22"/>
        <v>B</v>
      </c>
      <c r="G349" s="23" t="str">
        <f t="shared" si="23"/>
        <v>B</v>
      </c>
      <c r="H349" s="24"/>
      <c r="I349" s="24"/>
      <c r="J349" s="24"/>
      <c r="K349" s="24"/>
    </row>
    <row r="350" spans="1:11" x14ac:dyDescent="0.25">
      <c r="A350" s="27" t="s">
        <v>381</v>
      </c>
      <c r="B350" s="41">
        <v>55</v>
      </c>
      <c r="C350" s="20">
        <f t="shared" si="20"/>
        <v>6.579419575567625E-4</v>
      </c>
      <c r="D350" s="22">
        <f>IFERROR(SUM($C$2:C350),"")</f>
        <v>0.94206521999186543</v>
      </c>
      <c r="E350" s="23" t="str">
        <f t="shared" si="21"/>
        <v>ВС</v>
      </c>
      <c r="F350" s="23" t="str">
        <f t="shared" si="22"/>
        <v>B</v>
      </c>
      <c r="G350" s="23" t="str">
        <f t="shared" si="23"/>
        <v>B</v>
      </c>
      <c r="H350" s="24"/>
      <c r="I350" s="24"/>
      <c r="J350" s="24"/>
      <c r="K350" s="24"/>
    </row>
    <row r="351" spans="1:11" x14ac:dyDescent="0.25">
      <c r="A351" s="27" t="s">
        <v>382</v>
      </c>
      <c r="B351" s="41">
        <v>54</v>
      </c>
      <c r="C351" s="20">
        <f t="shared" si="20"/>
        <v>6.4597937651027584E-4</v>
      </c>
      <c r="D351" s="22">
        <f>IFERROR(SUM($C$2:C351),"")</f>
        <v>0.94271119936837566</v>
      </c>
      <c r="E351" s="23" t="str">
        <f t="shared" si="21"/>
        <v>ВС</v>
      </c>
      <c r="F351" s="23" t="str">
        <f t="shared" si="22"/>
        <v>B</v>
      </c>
      <c r="G351" s="23" t="str">
        <f t="shared" si="23"/>
        <v>B</v>
      </c>
      <c r="H351" s="24"/>
      <c r="I351" s="24"/>
      <c r="J351" s="24"/>
      <c r="K351" s="24"/>
    </row>
    <row r="352" spans="1:11" x14ac:dyDescent="0.25">
      <c r="A352" s="27" t="s">
        <v>383</v>
      </c>
      <c r="B352" s="41">
        <v>54</v>
      </c>
      <c r="C352" s="20">
        <f t="shared" si="20"/>
        <v>6.4597937651027584E-4</v>
      </c>
      <c r="D352" s="22">
        <f>IFERROR(SUM($C$2:C352),"")</f>
        <v>0.94335717874488589</v>
      </c>
      <c r="E352" s="23" t="str">
        <f t="shared" si="21"/>
        <v>ВС</v>
      </c>
      <c r="F352" s="23" t="str">
        <f t="shared" si="22"/>
        <v>B</v>
      </c>
      <c r="G352" s="23" t="str">
        <f t="shared" si="23"/>
        <v>B</v>
      </c>
      <c r="H352" s="24"/>
      <c r="I352" s="24"/>
      <c r="J352" s="24"/>
      <c r="K352" s="24"/>
    </row>
    <row r="353" spans="1:11" x14ac:dyDescent="0.25">
      <c r="A353" s="27" t="s">
        <v>384</v>
      </c>
      <c r="B353" s="41">
        <v>54</v>
      </c>
      <c r="C353" s="20">
        <f t="shared" si="20"/>
        <v>6.4597937651027584E-4</v>
      </c>
      <c r="D353" s="22">
        <f>IFERROR(SUM($C$2:C353),"")</f>
        <v>0.94400315812139612</v>
      </c>
      <c r="E353" s="23" t="str">
        <f t="shared" si="21"/>
        <v>ВС</v>
      </c>
      <c r="F353" s="23" t="str">
        <f t="shared" si="22"/>
        <v>B</v>
      </c>
      <c r="G353" s="23" t="str">
        <f t="shared" si="23"/>
        <v>B</v>
      </c>
      <c r="H353" s="24"/>
      <c r="I353" s="24"/>
      <c r="J353" s="24"/>
      <c r="K353" s="24"/>
    </row>
    <row r="354" spans="1:11" x14ac:dyDescent="0.25">
      <c r="A354" s="27" t="s">
        <v>385</v>
      </c>
      <c r="B354" s="41">
        <v>54</v>
      </c>
      <c r="C354" s="20">
        <f t="shared" si="20"/>
        <v>6.4597937651027584E-4</v>
      </c>
      <c r="D354" s="22">
        <f>IFERROR(SUM($C$2:C354),"")</f>
        <v>0.94464913749790635</v>
      </c>
      <c r="E354" s="23" t="str">
        <f t="shared" si="21"/>
        <v>ВС</v>
      </c>
      <c r="F354" s="23" t="str">
        <f t="shared" si="22"/>
        <v>B</v>
      </c>
      <c r="G354" s="23" t="str">
        <f t="shared" si="23"/>
        <v>B</v>
      </c>
      <c r="H354" s="24"/>
      <c r="I354" s="24"/>
      <c r="J354" s="24"/>
      <c r="K354" s="24"/>
    </row>
    <row r="355" spans="1:11" x14ac:dyDescent="0.25">
      <c r="A355" s="27" t="s">
        <v>386</v>
      </c>
      <c r="B355" s="41">
        <v>54</v>
      </c>
      <c r="C355" s="20">
        <f t="shared" si="20"/>
        <v>6.4597937651027584E-4</v>
      </c>
      <c r="D355" s="22">
        <f>IFERROR(SUM($C$2:C355),"")</f>
        <v>0.94529511687441659</v>
      </c>
      <c r="E355" s="23" t="str">
        <f t="shared" si="21"/>
        <v>ВС</v>
      </c>
      <c r="F355" s="23" t="str">
        <f t="shared" si="22"/>
        <v>B</v>
      </c>
      <c r="G355" s="23" t="str">
        <f t="shared" si="23"/>
        <v>B</v>
      </c>
      <c r="H355" s="24"/>
      <c r="I355" s="24"/>
      <c r="J355" s="24"/>
      <c r="K355" s="24"/>
    </row>
    <row r="356" spans="1:11" x14ac:dyDescent="0.25">
      <c r="A356" s="27" t="s">
        <v>387</v>
      </c>
      <c r="B356" s="41">
        <v>54</v>
      </c>
      <c r="C356" s="20">
        <f t="shared" si="20"/>
        <v>6.4597937651027584E-4</v>
      </c>
      <c r="D356" s="22">
        <f>IFERROR(SUM($C$2:C356),"")</f>
        <v>0.94594109625092682</v>
      </c>
      <c r="E356" s="23" t="str">
        <f t="shared" si="21"/>
        <v>ВС</v>
      </c>
      <c r="F356" s="23" t="str">
        <f t="shared" si="22"/>
        <v>B</v>
      </c>
      <c r="G356" s="23" t="str">
        <f t="shared" si="23"/>
        <v>B</v>
      </c>
      <c r="H356" s="24"/>
      <c r="I356" s="24"/>
      <c r="J356" s="24"/>
      <c r="K356" s="24"/>
    </row>
    <row r="357" spans="1:11" x14ac:dyDescent="0.25">
      <c r="A357" s="27" t="s">
        <v>388</v>
      </c>
      <c r="B357" s="41">
        <v>53</v>
      </c>
      <c r="C357" s="20">
        <f t="shared" si="20"/>
        <v>6.3401679546378929E-4</v>
      </c>
      <c r="D357" s="22">
        <f>IFERROR(SUM($C$2:C357),"")</f>
        <v>0.94657511304639064</v>
      </c>
      <c r="E357" s="23" t="str">
        <f t="shared" si="21"/>
        <v>ВС</v>
      </c>
      <c r="F357" s="23" t="str">
        <f t="shared" si="22"/>
        <v>B</v>
      </c>
      <c r="G357" s="23" t="str">
        <f t="shared" si="23"/>
        <v>B</v>
      </c>
      <c r="H357" s="24"/>
      <c r="I357" s="24"/>
      <c r="J357" s="24"/>
      <c r="K357" s="24"/>
    </row>
    <row r="358" spans="1:11" x14ac:dyDescent="0.25">
      <c r="A358" s="27" t="s">
        <v>389</v>
      </c>
      <c r="B358" s="41">
        <v>53</v>
      </c>
      <c r="C358" s="20">
        <f t="shared" si="20"/>
        <v>6.3401679546378929E-4</v>
      </c>
      <c r="D358" s="22">
        <f>IFERROR(SUM($C$2:C358),"")</f>
        <v>0.94720912984185446</v>
      </c>
      <c r="E358" s="23" t="str">
        <f t="shared" si="21"/>
        <v>ВС</v>
      </c>
      <c r="F358" s="23" t="str">
        <f t="shared" si="22"/>
        <v>B</v>
      </c>
      <c r="G358" s="23" t="str">
        <f t="shared" si="23"/>
        <v>B</v>
      </c>
      <c r="H358" s="24"/>
      <c r="I358" s="24"/>
      <c r="J358" s="24"/>
      <c r="K358" s="24"/>
    </row>
    <row r="359" spans="1:11" x14ac:dyDescent="0.25">
      <c r="A359" s="27" t="s">
        <v>390</v>
      </c>
      <c r="B359" s="41">
        <v>52</v>
      </c>
      <c r="C359" s="20">
        <f t="shared" si="20"/>
        <v>6.2205421441730263E-4</v>
      </c>
      <c r="D359" s="22">
        <f>IFERROR(SUM($C$2:C359),"")</f>
        <v>0.94783118405627176</v>
      </c>
      <c r="E359" s="23" t="str">
        <f t="shared" si="21"/>
        <v>ВС</v>
      </c>
      <c r="F359" s="23" t="str">
        <f t="shared" si="22"/>
        <v>B</v>
      </c>
      <c r="G359" s="23" t="str">
        <f t="shared" si="23"/>
        <v>B</v>
      </c>
      <c r="H359" s="24"/>
      <c r="I359" s="24"/>
      <c r="J359" s="24"/>
      <c r="K359" s="24"/>
    </row>
    <row r="360" spans="1:11" x14ac:dyDescent="0.25">
      <c r="A360" s="27" t="s">
        <v>391</v>
      </c>
      <c r="B360" s="41">
        <v>51</v>
      </c>
      <c r="C360" s="20">
        <f t="shared" si="20"/>
        <v>6.1009163337081608E-4</v>
      </c>
      <c r="D360" s="22">
        <f>IFERROR(SUM($C$2:C360),"")</f>
        <v>0.94844127568964254</v>
      </c>
      <c r="E360" s="23" t="str">
        <f t="shared" si="21"/>
        <v>ВС</v>
      </c>
      <c r="F360" s="23" t="str">
        <f t="shared" si="22"/>
        <v>B</v>
      </c>
      <c r="G360" s="23" t="str">
        <f t="shared" si="23"/>
        <v>B</v>
      </c>
      <c r="H360" s="24"/>
      <c r="I360" s="24"/>
      <c r="J360" s="24"/>
      <c r="K360" s="24"/>
    </row>
    <row r="361" spans="1:11" x14ac:dyDescent="0.25">
      <c r="A361" s="27" t="s">
        <v>392</v>
      </c>
      <c r="B361" s="41">
        <v>51</v>
      </c>
      <c r="C361" s="20">
        <f t="shared" si="20"/>
        <v>6.1009163337081608E-4</v>
      </c>
      <c r="D361" s="22">
        <f>IFERROR(SUM($C$2:C361),"")</f>
        <v>0.94905136732301332</v>
      </c>
      <c r="E361" s="23" t="str">
        <f t="shared" si="21"/>
        <v>ВС</v>
      </c>
      <c r="F361" s="23" t="str">
        <f t="shared" si="22"/>
        <v>B</v>
      </c>
      <c r="G361" s="23" t="str">
        <f t="shared" si="23"/>
        <v>B</v>
      </c>
      <c r="H361" s="24"/>
      <c r="I361" s="24"/>
      <c r="J361" s="24"/>
      <c r="K361" s="24"/>
    </row>
    <row r="362" spans="1:11" x14ac:dyDescent="0.25">
      <c r="A362" s="27" t="s">
        <v>393</v>
      </c>
      <c r="B362" s="41">
        <v>51</v>
      </c>
      <c r="C362" s="20">
        <f t="shared" si="20"/>
        <v>6.1009163337081608E-4</v>
      </c>
      <c r="D362" s="22">
        <f>IFERROR(SUM($C$2:C362),"")</f>
        <v>0.9496614589563841</v>
      </c>
      <c r="E362" s="23" t="str">
        <f t="shared" si="21"/>
        <v>ВС</v>
      </c>
      <c r="F362" s="23" t="str">
        <f t="shared" si="22"/>
        <v>B</v>
      </c>
      <c r="G362" s="23" t="str">
        <f t="shared" si="23"/>
        <v>B</v>
      </c>
      <c r="H362" s="24"/>
      <c r="I362" s="24"/>
      <c r="J362" s="24"/>
      <c r="K362" s="24"/>
    </row>
    <row r="363" spans="1:11" x14ac:dyDescent="0.25">
      <c r="A363" s="27" t="s">
        <v>394</v>
      </c>
      <c r="B363" s="41">
        <v>51</v>
      </c>
      <c r="C363" s="20">
        <f t="shared" si="20"/>
        <v>6.1009163337081608E-4</v>
      </c>
      <c r="D363" s="22">
        <f>IFERROR(SUM($C$2:C363),"")</f>
        <v>0.95027155058975488</v>
      </c>
      <c r="E363" s="23" t="str">
        <f t="shared" si="21"/>
        <v>ВС</v>
      </c>
      <c r="F363" s="23" t="str">
        <f t="shared" si="22"/>
        <v>C</v>
      </c>
      <c r="G363" s="23" t="str">
        <f t="shared" si="23"/>
        <v>C</v>
      </c>
      <c r="H363" s="24"/>
      <c r="I363" s="24"/>
      <c r="J363" s="24"/>
      <c r="K363" s="24"/>
    </row>
    <row r="364" spans="1:11" x14ac:dyDescent="0.25">
      <c r="A364" s="27" t="s">
        <v>395</v>
      </c>
      <c r="B364" s="41">
        <v>51</v>
      </c>
      <c r="C364" s="20">
        <f t="shared" si="20"/>
        <v>6.1009163337081608E-4</v>
      </c>
      <c r="D364" s="22">
        <f>IFERROR(SUM($C$2:C364),"")</f>
        <v>0.95088164222312566</v>
      </c>
      <c r="E364" s="23" t="str">
        <f t="shared" si="21"/>
        <v>ВС</v>
      </c>
      <c r="F364" s="23" t="str">
        <f t="shared" si="22"/>
        <v>C</v>
      </c>
      <c r="G364" s="23" t="str">
        <f t="shared" si="23"/>
        <v>C</v>
      </c>
      <c r="H364" s="24"/>
      <c r="I364" s="24"/>
      <c r="J364" s="24"/>
      <c r="K364" s="24"/>
    </row>
    <row r="365" spans="1:11" x14ac:dyDescent="0.25">
      <c r="A365" s="27" t="s">
        <v>396</v>
      </c>
      <c r="B365" s="41">
        <v>51</v>
      </c>
      <c r="C365" s="20">
        <f t="shared" si="20"/>
        <v>6.1009163337081608E-4</v>
      </c>
      <c r="D365" s="22">
        <f>IFERROR(SUM($C$2:C365),"")</f>
        <v>0.95149173385649644</v>
      </c>
      <c r="E365" s="23" t="str">
        <f t="shared" si="21"/>
        <v>ВС</v>
      </c>
      <c r="F365" s="23" t="str">
        <f t="shared" si="22"/>
        <v>C</v>
      </c>
      <c r="G365" s="23" t="str">
        <f t="shared" si="23"/>
        <v>C</v>
      </c>
      <c r="H365" s="24"/>
      <c r="I365" s="24"/>
      <c r="J365" s="24"/>
      <c r="K365" s="24"/>
    </row>
    <row r="366" spans="1:11" x14ac:dyDescent="0.25">
      <c r="A366" s="27" t="s">
        <v>397</v>
      </c>
      <c r="B366" s="41">
        <v>50</v>
      </c>
      <c r="C366" s="20">
        <f t="shared" si="20"/>
        <v>5.9812905232432953E-4</v>
      </c>
      <c r="D366" s="22">
        <f>IFERROR(SUM($C$2:C366),"")</f>
        <v>0.95208986290882081</v>
      </c>
      <c r="E366" s="23" t="str">
        <f t="shared" si="21"/>
        <v>ВС</v>
      </c>
      <c r="F366" s="23" t="str">
        <f t="shared" si="22"/>
        <v>C</v>
      </c>
      <c r="G366" s="23" t="str">
        <f t="shared" si="23"/>
        <v>C</v>
      </c>
      <c r="H366" s="24"/>
      <c r="I366" s="24"/>
      <c r="J366" s="24"/>
      <c r="K366" s="24"/>
    </row>
    <row r="367" spans="1:11" x14ac:dyDescent="0.25">
      <c r="A367" s="27" t="s">
        <v>398</v>
      </c>
      <c r="B367" s="41">
        <v>50</v>
      </c>
      <c r="C367" s="20">
        <f t="shared" si="20"/>
        <v>5.9812905232432953E-4</v>
      </c>
      <c r="D367" s="22">
        <f>IFERROR(SUM($C$2:C367),"")</f>
        <v>0.95268799196114518</v>
      </c>
      <c r="E367" s="23" t="str">
        <f t="shared" si="21"/>
        <v>ВС</v>
      </c>
      <c r="F367" s="23" t="str">
        <f t="shared" si="22"/>
        <v>C</v>
      </c>
      <c r="G367" s="23" t="str">
        <f t="shared" si="23"/>
        <v>C</v>
      </c>
      <c r="H367" s="24"/>
      <c r="I367" s="24"/>
      <c r="J367" s="24"/>
      <c r="K367" s="24"/>
    </row>
    <row r="368" spans="1:11" x14ac:dyDescent="0.25">
      <c r="A368" s="27" t="s">
        <v>399</v>
      </c>
      <c r="B368" s="41">
        <v>50</v>
      </c>
      <c r="C368" s="20">
        <f t="shared" si="20"/>
        <v>5.9812905232432953E-4</v>
      </c>
      <c r="D368" s="22">
        <f>IFERROR(SUM($C$2:C368),"")</f>
        <v>0.95328612101346955</v>
      </c>
      <c r="E368" s="23" t="str">
        <f t="shared" si="21"/>
        <v>ВС</v>
      </c>
      <c r="F368" s="23" t="str">
        <f t="shared" si="22"/>
        <v>C</v>
      </c>
      <c r="G368" s="23" t="str">
        <f t="shared" si="23"/>
        <v>C</v>
      </c>
      <c r="H368" s="24"/>
      <c r="I368" s="24"/>
      <c r="J368" s="24"/>
      <c r="K368" s="24"/>
    </row>
    <row r="369" spans="1:11" x14ac:dyDescent="0.25">
      <c r="A369" s="27" t="s">
        <v>400</v>
      </c>
      <c r="B369" s="41">
        <v>49</v>
      </c>
      <c r="C369" s="20">
        <f t="shared" si="20"/>
        <v>5.8616647127784287E-4</v>
      </c>
      <c r="D369" s="22">
        <f>IFERROR(SUM($C$2:C369),"")</f>
        <v>0.95387228748474739</v>
      </c>
      <c r="E369" s="23" t="str">
        <f t="shared" si="21"/>
        <v>ВС</v>
      </c>
      <c r="F369" s="23" t="str">
        <f t="shared" si="22"/>
        <v>C</v>
      </c>
      <c r="G369" s="23" t="str">
        <f t="shared" si="23"/>
        <v>C</v>
      </c>
      <c r="H369" s="24"/>
      <c r="I369" s="24"/>
      <c r="J369" s="24"/>
      <c r="K369" s="24"/>
    </row>
    <row r="370" spans="1:11" x14ac:dyDescent="0.25">
      <c r="A370" s="27" t="s">
        <v>401</v>
      </c>
      <c r="B370" s="41">
        <v>49</v>
      </c>
      <c r="C370" s="20">
        <f t="shared" si="20"/>
        <v>5.8616647127784287E-4</v>
      </c>
      <c r="D370" s="22">
        <f>IFERROR(SUM($C$2:C370),"")</f>
        <v>0.95445845395602524</v>
      </c>
      <c r="E370" s="23" t="str">
        <f t="shared" si="21"/>
        <v>ВС</v>
      </c>
      <c r="F370" s="23" t="str">
        <f t="shared" si="22"/>
        <v>C</v>
      </c>
      <c r="G370" s="23" t="str">
        <f t="shared" si="23"/>
        <v>C</v>
      </c>
      <c r="H370" s="24"/>
      <c r="I370" s="24"/>
      <c r="J370" s="24"/>
      <c r="K370" s="24"/>
    </row>
    <row r="371" spans="1:11" x14ac:dyDescent="0.25">
      <c r="A371" s="27" t="s">
        <v>402</v>
      </c>
      <c r="B371" s="41">
        <v>49</v>
      </c>
      <c r="C371" s="20">
        <f t="shared" si="20"/>
        <v>5.8616647127784287E-4</v>
      </c>
      <c r="D371" s="22">
        <f>IFERROR(SUM($C$2:C371),"")</f>
        <v>0.95504462042730309</v>
      </c>
      <c r="E371" s="23" t="str">
        <f t="shared" si="21"/>
        <v>ВС</v>
      </c>
      <c r="F371" s="23" t="str">
        <f t="shared" si="22"/>
        <v>C</v>
      </c>
      <c r="G371" s="23" t="str">
        <f t="shared" si="23"/>
        <v>C</v>
      </c>
      <c r="H371" s="24"/>
      <c r="I371" s="24"/>
      <c r="J371" s="24"/>
      <c r="K371" s="24"/>
    </row>
    <row r="372" spans="1:11" x14ac:dyDescent="0.25">
      <c r="A372" s="27" t="s">
        <v>403</v>
      </c>
      <c r="B372" s="41">
        <v>48</v>
      </c>
      <c r="C372" s="20">
        <f t="shared" si="20"/>
        <v>5.7420389023135631E-4</v>
      </c>
      <c r="D372" s="22">
        <f>IFERROR(SUM($C$2:C372),"")</f>
        <v>0.95561882431753442</v>
      </c>
      <c r="E372" s="23" t="str">
        <f t="shared" si="21"/>
        <v>ВС</v>
      </c>
      <c r="F372" s="23" t="str">
        <f t="shared" si="22"/>
        <v>C</v>
      </c>
      <c r="G372" s="23" t="str">
        <f t="shared" si="23"/>
        <v>C</v>
      </c>
      <c r="H372" s="24"/>
      <c r="I372" s="24"/>
      <c r="J372" s="24"/>
      <c r="K372" s="24"/>
    </row>
    <row r="373" spans="1:11" x14ac:dyDescent="0.25">
      <c r="A373" s="27" t="s">
        <v>404</v>
      </c>
      <c r="B373" s="41">
        <v>47</v>
      </c>
      <c r="C373" s="20">
        <f t="shared" si="20"/>
        <v>5.6224130918486976E-4</v>
      </c>
      <c r="D373" s="22">
        <f>IFERROR(SUM($C$2:C373),"")</f>
        <v>0.95618106562671934</v>
      </c>
      <c r="E373" s="23" t="str">
        <f t="shared" si="21"/>
        <v>ВС</v>
      </c>
      <c r="F373" s="23" t="str">
        <f t="shared" si="22"/>
        <v>C</v>
      </c>
      <c r="G373" s="23" t="str">
        <f t="shared" si="23"/>
        <v>C</v>
      </c>
      <c r="H373" s="24"/>
      <c r="I373" s="24"/>
      <c r="J373" s="24"/>
      <c r="K373" s="24"/>
    </row>
    <row r="374" spans="1:11" x14ac:dyDescent="0.25">
      <c r="A374" s="27" t="s">
        <v>405</v>
      </c>
      <c r="B374" s="41">
        <v>47</v>
      </c>
      <c r="C374" s="20">
        <f t="shared" si="20"/>
        <v>5.6224130918486976E-4</v>
      </c>
      <c r="D374" s="22">
        <f>IFERROR(SUM($C$2:C374),"")</f>
        <v>0.95674330693590426</v>
      </c>
      <c r="E374" s="23" t="str">
        <f t="shared" si="21"/>
        <v>ВС</v>
      </c>
      <c r="F374" s="23" t="str">
        <f t="shared" si="22"/>
        <v>C</v>
      </c>
      <c r="G374" s="23" t="str">
        <f t="shared" si="23"/>
        <v>C</v>
      </c>
      <c r="H374" s="24"/>
      <c r="I374" s="24"/>
      <c r="J374" s="24"/>
      <c r="K374" s="24"/>
    </row>
    <row r="375" spans="1:11" x14ac:dyDescent="0.25">
      <c r="A375" s="27" t="s">
        <v>406</v>
      </c>
      <c r="B375" s="41">
        <v>47</v>
      </c>
      <c r="C375" s="20">
        <f t="shared" si="20"/>
        <v>5.6224130918486976E-4</v>
      </c>
      <c r="D375" s="22">
        <f>IFERROR(SUM($C$2:C375),"")</f>
        <v>0.95730554824508918</v>
      </c>
      <c r="E375" s="23" t="str">
        <f t="shared" si="21"/>
        <v>ВС</v>
      </c>
      <c r="F375" s="23" t="str">
        <f t="shared" si="22"/>
        <v>C</v>
      </c>
      <c r="G375" s="23" t="str">
        <f t="shared" si="23"/>
        <v>C</v>
      </c>
      <c r="H375" s="24"/>
      <c r="I375" s="24"/>
      <c r="J375" s="24"/>
      <c r="K375" s="24"/>
    </row>
    <row r="376" spans="1:11" x14ac:dyDescent="0.25">
      <c r="A376" s="27" t="s">
        <v>407</v>
      </c>
      <c r="B376" s="41">
        <v>47</v>
      </c>
      <c r="C376" s="20">
        <f t="shared" si="20"/>
        <v>5.6224130918486976E-4</v>
      </c>
      <c r="D376" s="22">
        <f>IFERROR(SUM($C$2:C376),"")</f>
        <v>0.9578677895542741</v>
      </c>
      <c r="E376" s="23" t="str">
        <f t="shared" si="21"/>
        <v>ВС</v>
      </c>
      <c r="F376" s="23" t="str">
        <f t="shared" si="22"/>
        <v>C</v>
      </c>
      <c r="G376" s="23" t="str">
        <f t="shared" si="23"/>
        <v>C</v>
      </c>
      <c r="H376" s="24"/>
      <c r="I376" s="24"/>
      <c r="J376" s="24"/>
      <c r="K376" s="24"/>
    </row>
    <row r="377" spans="1:11" x14ac:dyDescent="0.25">
      <c r="A377" s="27" t="s">
        <v>408</v>
      </c>
      <c r="B377" s="41">
        <v>46</v>
      </c>
      <c r="C377" s="20">
        <f t="shared" si="20"/>
        <v>5.502787281383831E-4</v>
      </c>
      <c r="D377" s="22">
        <f>IFERROR(SUM($C$2:C377),"")</f>
        <v>0.95841806828241249</v>
      </c>
      <c r="E377" s="23" t="str">
        <f t="shared" si="21"/>
        <v>ВС</v>
      </c>
      <c r="F377" s="23" t="str">
        <f t="shared" si="22"/>
        <v>C</v>
      </c>
      <c r="G377" s="23" t="str">
        <f t="shared" si="23"/>
        <v>C</v>
      </c>
      <c r="H377" s="24"/>
      <c r="I377" s="24"/>
      <c r="J377" s="24"/>
      <c r="K377" s="24"/>
    </row>
    <row r="378" spans="1:11" x14ac:dyDescent="0.25">
      <c r="A378" s="27" t="s">
        <v>409</v>
      </c>
      <c r="B378" s="41">
        <v>46</v>
      </c>
      <c r="C378" s="20">
        <f t="shared" si="20"/>
        <v>5.502787281383831E-4</v>
      </c>
      <c r="D378" s="22">
        <f>IFERROR(SUM($C$2:C378),"")</f>
        <v>0.95896834701055089</v>
      </c>
      <c r="E378" s="23" t="str">
        <f t="shared" si="21"/>
        <v>ВС</v>
      </c>
      <c r="F378" s="23" t="str">
        <f t="shared" si="22"/>
        <v>C</v>
      </c>
      <c r="G378" s="23" t="str">
        <f t="shared" si="23"/>
        <v>C</v>
      </c>
      <c r="H378" s="24"/>
      <c r="I378" s="24"/>
      <c r="J378" s="24"/>
      <c r="K378" s="24"/>
    </row>
    <row r="379" spans="1:11" x14ac:dyDescent="0.25">
      <c r="A379" s="27" t="s">
        <v>410</v>
      </c>
      <c r="B379" s="41">
        <v>46</v>
      </c>
      <c r="C379" s="20">
        <f t="shared" si="20"/>
        <v>5.502787281383831E-4</v>
      </c>
      <c r="D379" s="22">
        <f>IFERROR(SUM($C$2:C379),"")</f>
        <v>0.95951862573868929</v>
      </c>
      <c r="E379" s="23" t="str">
        <f t="shared" si="21"/>
        <v>ВС</v>
      </c>
      <c r="F379" s="23" t="str">
        <f t="shared" si="22"/>
        <v>C</v>
      </c>
      <c r="G379" s="23" t="str">
        <f t="shared" si="23"/>
        <v>C</v>
      </c>
      <c r="H379" s="24"/>
      <c r="I379" s="24"/>
      <c r="J379" s="24"/>
      <c r="K379" s="24"/>
    </row>
    <row r="380" spans="1:11" x14ac:dyDescent="0.25">
      <c r="A380" s="27" t="s">
        <v>411</v>
      </c>
      <c r="B380" s="41">
        <v>46</v>
      </c>
      <c r="C380" s="20">
        <f t="shared" si="20"/>
        <v>5.502787281383831E-4</v>
      </c>
      <c r="D380" s="22">
        <f>IFERROR(SUM($C$2:C380),"")</f>
        <v>0.96006890446682769</v>
      </c>
      <c r="E380" s="23" t="str">
        <f t="shared" si="21"/>
        <v>ВС</v>
      </c>
      <c r="F380" s="23" t="str">
        <f t="shared" si="22"/>
        <v>C</v>
      </c>
      <c r="G380" s="23" t="str">
        <f t="shared" si="23"/>
        <v>C</v>
      </c>
      <c r="H380" s="24"/>
      <c r="I380" s="24"/>
      <c r="J380" s="24"/>
      <c r="K380" s="24"/>
    </row>
    <row r="381" spans="1:11" x14ac:dyDescent="0.25">
      <c r="A381" s="27" t="s">
        <v>412</v>
      </c>
      <c r="B381" s="41">
        <v>45</v>
      </c>
      <c r="C381" s="20">
        <f t="shared" si="20"/>
        <v>5.3831614709189655E-4</v>
      </c>
      <c r="D381" s="22">
        <f>IFERROR(SUM($C$2:C381),"")</f>
        <v>0.96060722061391957</v>
      </c>
      <c r="E381" s="23" t="str">
        <f t="shared" si="21"/>
        <v>ВС</v>
      </c>
      <c r="F381" s="23" t="str">
        <f t="shared" si="22"/>
        <v>C</v>
      </c>
      <c r="G381" s="23" t="str">
        <f t="shared" si="23"/>
        <v>C</v>
      </c>
      <c r="H381" s="24"/>
      <c r="I381" s="24"/>
      <c r="J381" s="24"/>
      <c r="K381" s="24"/>
    </row>
    <row r="382" spans="1:11" x14ac:dyDescent="0.25">
      <c r="A382" s="27" t="s">
        <v>413</v>
      </c>
      <c r="B382" s="41">
        <v>44</v>
      </c>
      <c r="C382" s="20">
        <f t="shared" si="20"/>
        <v>5.2635356604541E-4</v>
      </c>
      <c r="D382" s="22">
        <f>IFERROR(SUM($C$2:C382),"")</f>
        <v>0.96113357417996492</v>
      </c>
      <c r="E382" s="23" t="str">
        <f t="shared" si="21"/>
        <v>ВС</v>
      </c>
      <c r="F382" s="23" t="str">
        <f t="shared" si="22"/>
        <v>C</v>
      </c>
      <c r="G382" s="23" t="str">
        <f t="shared" si="23"/>
        <v>C</v>
      </c>
      <c r="H382" s="24"/>
      <c r="I382" s="24"/>
      <c r="J382" s="24"/>
      <c r="K382" s="24"/>
    </row>
    <row r="383" spans="1:11" x14ac:dyDescent="0.25">
      <c r="A383" s="27" t="s">
        <v>414</v>
      </c>
      <c r="B383" s="41">
        <v>44</v>
      </c>
      <c r="C383" s="20">
        <f t="shared" si="20"/>
        <v>5.2635356604541E-4</v>
      </c>
      <c r="D383" s="22">
        <f>IFERROR(SUM($C$2:C383),"")</f>
        <v>0.96165992774601028</v>
      </c>
      <c r="E383" s="23" t="str">
        <f t="shared" si="21"/>
        <v>ВС</v>
      </c>
      <c r="F383" s="23" t="str">
        <f t="shared" si="22"/>
        <v>C</v>
      </c>
      <c r="G383" s="23" t="str">
        <f t="shared" si="23"/>
        <v>C</v>
      </c>
      <c r="H383" s="24"/>
      <c r="I383" s="24"/>
      <c r="J383" s="24"/>
      <c r="K383" s="24"/>
    </row>
    <row r="384" spans="1:11" x14ac:dyDescent="0.25">
      <c r="A384" s="27" t="s">
        <v>415</v>
      </c>
      <c r="B384" s="41">
        <v>44</v>
      </c>
      <c r="C384" s="20">
        <f t="shared" si="20"/>
        <v>5.2635356604541E-4</v>
      </c>
      <c r="D384" s="22">
        <f>IFERROR(SUM($C$2:C384),"")</f>
        <v>0.96218628131205564</v>
      </c>
      <c r="E384" s="23" t="str">
        <f t="shared" si="21"/>
        <v>ВС</v>
      </c>
      <c r="F384" s="23" t="str">
        <f t="shared" si="22"/>
        <v>C</v>
      </c>
      <c r="G384" s="23" t="str">
        <f t="shared" si="23"/>
        <v>C</v>
      </c>
      <c r="H384" s="24"/>
      <c r="I384" s="24"/>
      <c r="J384" s="24"/>
      <c r="K384" s="24"/>
    </row>
    <row r="385" spans="1:11" x14ac:dyDescent="0.25">
      <c r="A385" s="27" t="s">
        <v>416</v>
      </c>
      <c r="B385" s="41">
        <v>42</v>
      </c>
      <c r="C385" s="20">
        <f t="shared" si="20"/>
        <v>5.0242840395243679E-4</v>
      </c>
      <c r="D385" s="22">
        <f>IFERROR(SUM($C$2:C385),"")</f>
        <v>0.96268870971600806</v>
      </c>
      <c r="E385" s="23" t="str">
        <f t="shared" si="21"/>
        <v>ВС</v>
      </c>
      <c r="F385" s="23" t="str">
        <f t="shared" si="22"/>
        <v>C</v>
      </c>
      <c r="G385" s="23" t="str">
        <f t="shared" si="23"/>
        <v>C</v>
      </c>
      <c r="H385" s="24"/>
      <c r="I385" s="24"/>
      <c r="J385" s="24"/>
      <c r="K385" s="24"/>
    </row>
    <row r="386" spans="1:11" x14ac:dyDescent="0.25">
      <c r="A386" s="27" t="s">
        <v>417</v>
      </c>
      <c r="B386" s="41">
        <v>42</v>
      </c>
      <c r="C386" s="20">
        <f t="shared" si="20"/>
        <v>5.0242840395243679E-4</v>
      </c>
      <c r="D386" s="22">
        <f>IFERROR(SUM($C$2:C386),"")</f>
        <v>0.96319113811996049</v>
      </c>
      <c r="E386" s="23" t="str">
        <f t="shared" si="21"/>
        <v>ВС</v>
      </c>
      <c r="F386" s="23" t="str">
        <f t="shared" si="22"/>
        <v>C</v>
      </c>
      <c r="G386" s="23" t="str">
        <f t="shared" si="23"/>
        <v>C</v>
      </c>
      <c r="H386" s="24"/>
      <c r="I386" s="24"/>
      <c r="J386" s="24"/>
      <c r="K386" s="24"/>
    </row>
    <row r="387" spans="1:11" x14ac:dyDescent="0.25">
      <c r="A387" s="27" t="s">
        <v>418</v>
      </c>
      <c r="B387" s="41">
        <v>42</v>
      </c>
      <c r="C387" s="20">
        <f t="shared" ref="C387:C450" si="24">IFERROR(B387/$I$1,"")</f>
        <v>5.0242840395243679E-4</v>
      </c>
      <c r="D387" s="22">
        <f>IFERROR(SUM($C$2:C387),"")</f>
        <v>0.96369356652391291</v>
      </c>
      <c r="E387" s="23" t="str">
        <f t="shared" ref="E387:E450" si="25">IFERROR(IF(D387&lt;=$I$4,$H$4,"ВС"),"")</f>
        <v>ВС</v>
      </c>
      <c r="F387" s="23" t="str">
        <f t="shared" ref="F387:F450" si="26">IFERROR(IF(D387&gt;$I$5,$H$6,$H$5),"")</f>
        <v>C</v>
      </c>
      <c r="G387" s="23" t="str">
        <f t="shared" ref="G387:G450" si="27">IFERROR(IF(E387=$H$4,E387,F387),"")</f>
        <v>C</v>
      </c>
      <c r="H387" s="24"/>
      <c r="I387" s="24"/>
      <c r="J387" s="24"/>
      <c r="K387" s="24"/>
    </row>
    <row r="388" spans="1:11" x14ac:dyDescent="0.25">
      <c r="A388" s="27" t="s">
        <v>419</v>
      </c>
      <c r="B388" s="41">
        <v>42</v>
      </c>
      <c r="C388" s="20">
        <f t="shared" si="24"/>
        <v>5.0242840395243679E-4</v>
      </c>
      <c r="D388" s="22">
        <f>IFERROR(SUM($C$2:C388),"")</f>
        <v>0.96419599492786534</v>
      </c>
      <c r="E388" s="23" t="str">
        <f t="shared" si="25"/>
        <v>ВС</v>
      </c>
      <c r="F388" s="23" t="str">
        <f t="shared" si="26"/>
        <v>C</v>
      </c>
      <c r="G388" s="23" t="str">
        <f t="shared" si="27"/>
        <v>C</v>
      </c>
      <c r="H388" s="24"/>
      <c r="I388" s="24"/>
      <c r="J388" s="24"/>
      <c r="K388" s="24"/>
    </row>
    <row r="389" spans="1:11" x14ac:dyDescent="0.25">
      <c r="A389" s="27" t="s">
        <v>420</v>
      </c>
      <c r="B389" s="41">
        <v>41</v>
      </c>
      <c r="C389" s="20">
        <f t="shared" si="24"/>
        <v>4.9046582290595024E-4</v>
      </c>
      <c r="D389" s="22">
        <f>IFERROR(SUM($C$2:C389),"")</f>
        <v>0.96468646075077125</v>
      </c>
      <c r="E389" s="23" t="str">
        <f t="shared" si="25"/>
        <v>ВС</v>
      </c>
      <c r="F389" s="23" t="str">
        <f t="shared" si="26"/>
        <v>C</v>
      </c>
      <c r="G389" s="23" t="str">
        <f t="shared" si="27"/>
        <v>C</v>
      </c>
      <c r="H389" s="24"/>
      <c r="I389" s="24"/>
      <c r="J389" s="24"/>
      <c r="K389" s="24"/>
    </row>
    <row r="390" spans="1:11" x14ac:dyDescent="0.25">
      <c r="A390" s="27" t="s">
        <v>421</v>
      </c>
      <c r="B390" s="41">
        <v>41</v>
      </c>
      <c r="C390" s="20">
        <f t="shared" si="24"/>
        <v>4.9046582290595024E-4</v>
      </c>
      <c r="D390" s="22">
        <f>IFERROR(SUM($C$2:C390),"")</f>
        <v>0.96517692657367715</v>
      </c>
      <c r="E390" s="23" t="str">
        <f t="shared" si="25"/>
        <v>ВС</v>
      </c>
      <c r="F390" s="23" t="str">
        <f t="shared" si="26"/>
        <v>C</v>
      </c>
      <c r="G390" s="23" t="str">
        <f t="shared" si="27"/>
        <v>C</v>
      </c>
      <c r="H390" s="24"/>
      <c r="I390" s="24"/>
      <c r="J390" s="24"/>
      <c r="K390" s="24"/>
    </row>
    <row r="391" spans="1:11" x14ac:dyDescent="0.25">
      <c r="A391" s="27" t="s">
        <v>422</v>
      </c>
      <c r="B391" s="41">
        <v>41</v>
      </c>
      <c r="C391" s="20">
        <f t="shared" si="24"/>
        <v>4.9046582290595024E-4</v>
      </c>
      <c r="D391" s="22">
        <f>IFERROR(SUM($C$2:C391),"")</f>
        <v>0.96566739239658306</v>
      </c>
      <c r="E391" s="23" t="str">
        <f t="shared" si="25"/>
        <v>ВС</v>
      </c>
      <c r="F391" s="23" t="str">
        <f t="shared" si="26"/>
        <v>C</v>
      </c>
      <c r="G391" s="23" t="str">
        <f t="shared" si="27"/>
        <v>C</v>
      </c>
      <c r="H391" s="24"/>
      <c r="I391" s="24"/>
      <c r="J391" s="24"/>
      <c r="K391" s="24"/>
    </row>
    <row r="392" spans="1:11" x14ac:dyDescent="0.25">
      <c r="A392" s="27" t="s">
        <v>423</v>
      </c>
      <c r="B392" s="41">
        <v>41</v>
      </c>
      <c r="C392" s="20">
        <f t="shared" si="24"/>
        <v>4.9046582290595024E-4</v>
      </c>
      <c r="D392" s="22">
        <f>IFERROR(SUM($C$2:C392),"")</f>
        <v>0.96615785821948896</v>
      </c>
      <c r="E392" s="23" t="str">
        <f t="shared" si="25"/>
        <v>ВС</v>
      </c>
      <c r="F392" s="23" t="str">
        <f t="shared" si="26"/>
        <v>C</v>
      </c>
      <c r="G392" s="23" t="str">
        <f t="shared" si="27"/>
        <v>C</v>
      </c>
      <c r="H392" s="24"/>
      <c r="I392" s="24"/>
      <c r="J392" s="24"/>
      <c r="K392" s="24"/>
    </row>
    <row r="393" spans="1:11" x14ac:dyDescent="0.25">
      <c r="A393" s="27" t="s">
        <v>424</v>
      </c>
      <c r="B393" s="41">
        <v>41</v>
      </c>
      <c r="C393" s="20">
        <f t="shared" si="24"/>
        <v>4.9046582290595024E-4</v>
      </c>
      <c r="D393" s="22">
        <f>IFERROR(SUM($C$2:C393),"")</f>
        <v>0.96664832404239487</v>
      </c>
      <c r="E393" s="23" t="str">
        <f t="shared" si="25"/>
        <v>ВС</v>
      </c>
      <c r="F393" s="23" t="str">
        <f t="shared" si="26"/>
        <v>C</v>
      </c>
      <c r="G393" s="23" t="str">
        <f t="shared" si="27"/>
        <v>C</v>
      </c>
      <c r="H393" s="24"/>
      <c r="I393" s="24"/>
      <c r="J393" s="24"/>
      <c r="K393" s="24"/>
    </row>
    <row r="394" spans="1:11" x14ac:dyDescent="0.25">
      <c r="A394" s="27" t="s">
        <v>425</v>
      </c>
      <c r="B394" s="41">
        <v>41</v>
      </c>
      <c r="C394" s="20">
        <f t="shared" si="24"/>
        <v>4.9046582290595024E-4</v>
      </c>
      <c r="D394" s="22">
        <f>IFERROR(SUM($C$2:C394),"")</f>
        <v>0.96713878986530077</v>
      </c>
      <c r="E394" s="23" t="str">
        <f t="shared" si="25"/>
        <v>ВС</v>
      </c>
      <c r="F394" s="23" t="str">
        <f t="shared" si="26"/>
        <v>C</v>
      </c>
      <c r="G394" s="23" t="str">
        <f t="shared" si="27"/>
        <v>C</v>
      </c>
      <c r="H394" s="24"/>
      <c r="I394" s="24"/>
      <c r="J394" s="24"/>
      <c r="K394" s="24"/>
    </row>
    <row r="395" spans="1:11" x14ac:dyDescent="0.25">
      <c r="A395" s="27" t="s">
        <v>426</v>
      </c>
      <c r="B395" s="41">
        <v>40</v>
      </c>
      <c r="C395" s="20">
        <f t="shared" si="24"/>
        <v>4.7850324185946358E-4</v>
      </c>
      <c r="D395" s="22">
        <f>IFERROR(SUM($C$2:C395),"")</f>
        <v>0.96761729310716027</v>
      </c>
      <c r="E395" s="23" t="str">
        <f t="shared" si="25"/>
        <v>ВС</v>
      </c>
      <c r="F395" s="23" t="str">
        <f t="shared" si="26"/>
        <v>C</v>
      </c>
      <c r="G395" s="23" t="str">
        <f t="shared" si="27"/>
        <v>C</v>
      </c>
      <c r="H395" s="24"/>
      <c r="I395" s="24"/>
      <c r="J395" s="24"/>
      <c r="K395" s="24"/>
    </row>
    <row r="396" spans="1:11" x14ac:dyDescent="0.25">
      <c r="A396" s="27" t="s">
        <v>427</v>
      </c>
      <c r="B396" s="41">
        <v>40</v>
      </c>
      <c r="C396" s="20">
        <f t="shared" si="24"/>
        <v>4.7850324185946358E-4</v>
      </c>
      <c r="D396" s="22">
        <f>IFERROR(SUM($C$2:C396),"")</f>
        <v>0.96809579634901977</v>
      </c>
      <c r="E396" s="23" t="str">
        <f t="shared" si="25"/>
        <v>ВС</v>
      </c>
      <c r="F396" s="23" t="str">
        <f t="shared" si="26"/>
        <v>C</v>
      </c>
      <c r="G396" s="23" t="str">
        <f t="shared" si="27"/>
        <v>C</v>
      </c>
      <c r="H396" s="24"/>
      <c r="I396" s="24"/>
      <c r="J396" s="24"/>
      <c r="K396" s="24"/>
    </row>
    <row r="397" spans="1:11" x14ac:dyDescent="0.25">
      <c r="A397" s="27" t="s">
        <v>428</v>
      </c>
      <c r="B397" s="41">
        <v>40</v>
      </c>
      <c r="C397" s="20">
        <f t="shared" si="24"/>
        <v>4.7850324185946358E-4</v>
      </c>
      <c r="D397" s="22">
        <f>IFERROR(SUM($C$2:C397),"")</f>
        <v>0.96857429959087926</v>
      </c>
      <c r="E397" s="23" t="str">
        <f t="shared" si="25"/>
        <v>ВС</v>
      </c>
      <c r="F397" s="23" t="str">
        <f t="shared" si="26"/>
        <v>C</v>
      </c>
      <c r="G397" s="23" t="str">
        <f t="shared" si="27"/>
        <v>C</v>
      </c>
      <c r="H397" s="24"/>
      <c r="I397" s="24"/>
      <c r="J397" s="24"/>
      <c r="K397" s="24"/>
    </row>
    <row r="398" spans="1:11" x14ac:dyDescent="0.25">
      <c r="A398" s="27" t="s">
        <v>429</v>
      </c>
      <c r="B398" s="41">
        <v>40</v>
      </c>
      <c r="C398" s="20">
        <f t="shared" si="24"/>
        <v>4.7850324185946358E-4</v>
      </c>
      <c r="D398" s="22">
        <f>IFERROR(SUM($C$2:C398),"")</f>
        <v>0.96905280283273876</v>
      </c>
      <c r="E398" s="23" t="str">
        <f t="shared" si="25"/>
        <v>ВС</v>
      </c>
      <c r="F398" s="23" t="str">
        <f t="shared" si="26"/>
        <v>C</v>
      </c>
      <c r="G398" s="23" t="str">
        <f t="shared" si="27"/>
        <v>C</v>
      </c>
      <c r="H398" s="24"/>
      <c r="I398" s="24"/>
      <c r="J398" s="24"/>
      <c r="K398" s="24"/>
    </row>
    <row r="399" spans="1:11" x14ac:dyDescent="0.25">
      <c r="A399" s="27" t="s">
        <v>430</v>
      </c>
      <c r="B399" s="41">
        <v>40</v>
      </c>
      <c r="C399" s="20">
        <f t="shared" si="24"/>
        <v>4.7850324185946358E-4</v>
      </c>
      <c r="D399" s="22">
        <f>IFERROR(SUM($C$2:C399),"")</f>
        <v>0.96953130607459825</v>
      </c>
      <c r="E399" s="23" t="str">
        <f t="shared" si="25"/>
        <v>ВС</v>
      </c>
      <c r="F399" s="23" t="str">
        <f t="shared" si="26"/>
        <v>C</v>
      </c>
      <c r="G399" s="23" t="str">
        <f t="shared" si="27"/>
        <v>C</v>
      </c>
      <c r="H399" s="24"/>
      <c r="I399" s="24"/>
      <c r="J399" s="24"/>
      <c r="K399" s="24"/>
    </row>
    <row r="400" spans="1:11" x14ac:dyDescent="0.25">
      <c r="A400" s="27" t="s">
        <v>431</v>
      </c>
      <c r="B400" s="41">
        <v>40</v>
      </c>
      <c r="C400" s="20">
        <f t="shared" si="24"/>
        <v>4.7850324185946358E-4</v>
      </c>
      <c r="D400" s="22">
        <f>IFERROR(SUM($C$2:C400),"")</f>
        <v>0.97000980931645775</v>
      </c>
      <c r="E400" s="23" t="str">
        <f t="shared" si="25"/>
        <v>ВС</v>
      </c>
      <c r="F400" s="23" t="str">
        <f t="shared" si="26"/>
        <v>C</v>
      </c>
      <c r="G400" s="23" t="str">
        <f t="shared" si="27"/>
        <v>C</v>
      </c>
      <c r="H400" s="24"/>
      <c r="I400" s="24"/>
      <c r="J400" s="24"/>
      <c r="K400" s="24"/>
    </row>
    <row r="401" spans="1:11" x14ac:dyDescent="0.25">
      <c r="A401" s="27" t="s">
        <v>432</v>
      </c>
      <c r="B401" s="41">
        <v>40</v>
      </c>
      <c r="C401" s="20">
        <f t="shared" si="24"/>
        <v>4.7850324185946358E-4</v>
      </c>
      <c r="D401" s="22">
        <f>IFERROR(SUM($C$2:C401),"")</f>
        <v>0.97048831255831725</v>
      </c>
      <c r="E401" s="23" t="str">
        <f t="shared" si="25"/>
        <v>ВС</v>
      </c>
      <c r="F401" s="23" t="str">
        <f t="shared" si="26"/>
        <v>C</v>
      </c>
      <c r="G401" s="23" t="str">
        <f t="shared" si="27"/>
        <v>C</v>
      </c>
      <c r="H401" s="24"/>
      <c r="I401" s="24"/>
      <c r="J401" s="24"/>
      <c r="K401" s="24"/>
    </row>
    <row r="402" spans="1:11" x14ac:dyDescent="0.25">
      <c r="A402" s="27" t="s">
        <v>433</v>
      </c>
      <c r="B402" s="41">
        <v>39</v>
      </c>
      <c r="C402" s="20">
        <f t="shared" si="24"/>
        <v>4.6654066081297703E-4</v>
      </c>
      <c r="D402" s="22">
        <f>IFERROR(SUM($C$2:C402),"")</f>
        <v>0.97095485321913022</v>
      </c>
      <c r="E402" s="23" t="str">
        <f t="shared" si="25"/>
        <v>ВС</v>
      </c>
      <c r="F402" s="23" t="str">
        <f t="shared" si="26"/>
        <v>C</v>
      </c>
      <c r="G402" s="23" t="str">
        <f t="shared" si="27"/>
        <v>C</v>
      </c>
      <c r="H402" s="24"/>
      <c r="I402" s="24"/>
      <c r="J402" s="24"/>
      <c r="K402" s="24"/>
    </row>
    <row r="403" spans="1:11" x14ac:dyDescent="0.25">
      <c r="A403" s="27" t="s">
        <v>434</v>
      </c>
      <c r="B403" s="41">
        <v>39</v>
      </c>
      <c r="C403" s="20">
        <f t="shared" si="24"/>
        <v>4.6654066081297703E-4</v>
      </c>
      <c r="D403" s="22">
        <f>IFERROR(SUM($C$2:C403),"")</f>
        <v>0.9714213938799432</v>
      </c>
      <c r="E403" s="23" t="str">
        <f t="shared" si="25"/>
        <v>ВС</v>
      </c>
      <c r="F403" s="23" t="str">
        <f t="shared" si="26"/>
        <v>C</v>
      </c>
      <c r="G403" s="23" t="str">
        <f t="shared" si="27"/>
        <v>C</v>
      </c>
      <c r="H403" s="24"/>
      <c r="I403" s="24"/>
      <c r="J403" s="24"/>
      <c r="K403" s="24"/>
    </row>
    <row r="404" spans="1:11" x14ac:dyDescent="0.25">
      <c r="A404" s="27" t="s">
        <v>435</v>
      </c>
      <c r="B404" s="41">
        <v>39</v>
      </c>
      <c r="C404" s="20">
        <f t="shared" si="24"/>
        <v>4.6654066081297703E-4</v>
      </c>
      <c r="D404" s="22">
        <f>IFERROR(SUM($C$2:C404),"")</f>
        <v>0.97188793454075617</v>
      </c>
      <c r="E404" s="23" t="str">
        <f t="shared" si="25"/>
        <v>ВС</v>
      </c>
      <c r="F404" s="23" t="str">
        <f t="shared" si="26"/>
        <v>C</v>
      </c>
      <c r="G404" s="23" t="str">
        <f t="shared" si="27"/>
        <v>C</v>
      </c>
      <c r="H404" s="24"/>
      <c r="I404" s="24"/>
      <c r="J404" s="24"/>
      <c r="K404" s="24"/>
    </row>
    <row r="405" spans="1:11" x14ac:dyDescent="0.25">
      <c r="A405" s="27" t="s">
        <v>436</v>
      </c>
      <c r="B405" s="41">
        <v>38</v>
      </c>
      <c r="C405" s="20">
        <f t="shared" si="24"/>
        <v>4.5457807976649042E-4</v>
      </c>
      <c r="D405" s="22">
        <f>IFERROR(SUM($C$2:C405),"")</f>
        <v>0.97234251262052263</v>
      </c>
      <c r="E405" s="23" t="str">
        <f t="shared" si="25"/>
        <v>ВС</v>
      </c>
      <c r="F405" s="23" t="str">
        <f t="shared" si="26"/>
        <v>C</v>
      </c>
      <c r="G405" s="23" t="str">
        <f t="shared" si="27"/>
        <v>C</v>
      </c>
      <c r="H405" s="24"/>
      <c r="I405" s="24"/>
      <c r="J405" s="24"/>
      <c r="K405" s="24"/>
    </row>
    <row r="406" spans="1:11" x14ac:dyDescent="0.25">
      <c r="A406" s="27" t="s">
        <v>437</v>
      </c>
      <c r="B406" s="41">
        <v>38</v>
      </c>
      <c r="C406" s="20">
        <f t="shared" si="24"/>
        <v>4.5457807976649042E-4</v>
      </c>
      <c r="D406" s="22">
        <f>IFERROR(SUM($C$2:C406),"")</f>
        <v>0.97279709070028908</v>
      </c>
      <c r="E406" s="23" t="str">
        <f t="shared" si="25"/>
        <v>ВС</v>
      </c>
      <c r="F406" s="23" t="str">
        <f t="shared" si="26"/>
        <v>C</v>
      </c>
      <c r="G406" s="23" t="str">
        <f t="shared" si="27"/>
        <v>C</v>
      </c>
      <c r="H406" s="24"/>
      <c r="I406" s="24"/>
      <c r="J406" s="24"/>
      <c r="K406" s="24"/>
    </row>
    <row r="407" spans="1:11" x14ac:dyDescent="0.25">
      <c r="A407" s="27" t="s">
        <v>438</v>
      </c>
      <c r="B407" s="41">
        <v>38</v>
      </c>
      <c r="C407" s="20">
        <f t="shared" si="24"/>
        <v>4.5457807976649042E-4</v>
      </c>
      <c r="D407" s="22">
        <f>IFERROR(SUM($C$2:C407),"")</f>
        <v>0.97325166878005553</v>
      </c>
      <c r="E407" s="23" t="str">
        <f t="shared" si="25"/>
        <v>ВС</v>
      </c>
      <c r="F407" s="23" t="str">
        <f t="shared" si="26"/>
        <v>C</v>
      </c>
      <c r="G407" s="23" t="str">
        <f t="shared" si="27"/>
        <v>C</v>
      </c>
      <c r="H407" s="24"/>
      <c r="I407" s="24"/>
      <c r="J407" s="24"/>
      <c r="K407" s="24"/>
    </row>
    <row r="408" spans="1:11" x14ac:dyDescent="0.25">
      <c r="A408" s="27" t="s">
        <v>439</v>
      </c>
      <c r="B408" s="41">
        <v>38</v>
      </c>
      <c r="C408" s="20">
        <f t="shared" si="24"/>
        <v>4.5457807976649042E-4</v>
      </c>
      <c r="D408" s="22">
        <f>IFERROR(SUM($C$2:C408),"")</f>
        <v>0.97370624685982199</v>
      </c>
      <c r="E408" s="23" t="str">
        <f t="shared" si="25"/>
        <v>ВС</v>
      </c>
      <c r="F408" s="23" t="str">
        <f t="shared" si="26"/>
        <v>C</v>
      </c>
      <c r="G408" s="23" t="str">
        <f t="shared" si="27"/>
        <v>C</v>
      </c>
      <c r="H408" s="24"/>
      <c r="I408" s="24"/>
      <c r="J408" s="24"/>
      <c r="K408" s="24"/>
    </row>
    <row r="409" spans="1:11" x14ac:dyDescent="0.25">
      <c r="A409" s="27" t="s">
        <v>440</v>
      </c>
      <c r="B409" s="41">
        <v>38</v>
      </c>
      <c r="C409" s="20">
        <f t="shared" si="24"/>
        <v>4.5457807976649042E-4</v>
      </c>
      <c r="D409" s="22">
        <f>IFERROR(SUM($C$2:C409),"")</f>
        <v>0.97416082493958844</v>
      </c>
      <c r="E409" s="23" t="str">
        <f t="shared" si="25"/>
        <v>ВС</v>
      </c>
      <c r="F409" s="23" t="str">
        <f t="shared" si="26"/>
        <v>C</v>
      </c>
      <c r="G409" s="23" t="str">
        <f t="shared" si="27"/>
        <v>C</v>
      </c>
      <c r="H409" s="24"/>
      <c r="I409" s="24"/>
      <c r="J409" s="24"/>
      <c r="K409" s="24"/>
    </row>
    <row r="410" spans="1:11" x14ac:dyDescent="0.25">
      <c r="A410" s="27" t="s">
        <v>441</v>
      </c>
      <c r="B410" s="41">
        <v>37</v>
      </c>
      <c r="C410" s="20">
        <f t="shared" si="24"/>
        <v>4.4261549872000381E-4</v>
      </c>
      <c r="D410" s="22">
        <f>IFERROR(SUM($C$2:C410),"")</f>
        <v>0.97460344043830849</v>
      </c>
      <c r="E410" s="23" t="str">
        <f t="shared" si="25"/>
        <v>ВС</v>
      </c>
      <c r="F410" s="23" t="str">
        <f t="shared" si="26"/>
        <v>C</v>
      </c>
      <c r="G410" s="23" t="str">
        <f t="shared" si="27"/>
        <v>C</v>
      </c>
      <c r="H410" s="24"/>
      <c r="I410" s="24"/>
      <c r="J410" s="24"/>
      <c r="K410" s="24"/>
    </row>
    <row r="411" spans="1:11" x14ac:dyDescent="0.25">
      <c r="A411" s="27" t="s">
        <v>442</v>
      </c>
      <c r="B411" s="41">
        <v>37</v>
      </c>
      <c r="C411" s="20">
        <f t="shared" si="24"/>
        <v>4.4261549872000381E-4</v>
      </c>
      <c r="D411" s="22">
        <f>IFERROR(SUM($C$2:C411),"")</f>
        <v>0.97504605593702853</v>
      </c>
      <c r="E411" s="23" t="str">
        <f t="shared" si="25"/>
        <v>ВС</v>
      </c>
      <c r="F411" s="23" t="str">
        <f t="shared" si="26"/>
        <v>C</v>
      </c>
      <c r="G411" s="23" t="str">
        <f t="shared" si="27"/>
        <v>C</v>
      </c>
      <c r="H411" s="24"/>
      <c r="I411" s="24"/>
      <c r="J411" s="24"/>
      <c r="K411" s="24"/>
    </row>
    <row r="412" spans="1:11" x14ac:dyDescent="0.25">
      <c r="A412" s="27" t="s">
        <v>443</v>
      </c>
      <c r="B412" s="41">
        <v>36</v>
      </c>
      <c r="C412" s="20">
        <f t="shared" si="24"/>
        <v>4.3065291767351726E-4</v>
      </c>
      <c r="D412" s="22">
        <f>IFERROR(SUM($C$2:C412),"")</f>
        <v>0.97547670885470206</v>
      </c>
      <c r="E412" s="23" t="str">
        <f t="shared" si="25"/>
        <v>ВС</v>
      </c>
      <c r="F412" s="23" t="str">
        <f t="shared" si="26"/>
        <v>C</v>
      </c>
      <c r="G412" s="23" t="str">
        <f t="shared" si="27"/>
        <v>C</v>
      </c>
      <c r="H412" s="24"/>
      <c r="I412" s="24"/>
      <c r="J412" s="24"/>
      <c r="K412" s="24"/>
    </row>
    <row r="413" spans="1:11" x14ac:dyDescent="0.25">
      <c r="A413" s="27" t="s">
        <v>444</v>
      </c>
      <c r="B413" s="41">
        <v>35</v>
      </c>
      <c r="C413" s="20">
        <f t="shared" si="24"/>
        <v>4.1869033662703066E-4</v>
      </c>
      <c r="D413" s="22">
        <f>IFERROR(SUM($C$2:C413),"")</f>
        <v>0.97589539919132906</v>
      </c>
      <c r="E413" s="23" t="str">
        <f t="shared" si="25"/>
        <v>ВС</v>
      </c>
      <c r="F413" s="23" t="str">
        <f t="shared" si="26"/>
        <v>C</v>
      </c>
      <c r="G413" s="23" t="str">
        <f t="shared" si="27"/>
        <v>C</v>
      </c>
      <c r="H413" s="24"/>
      <c r="I413" s="24"/>
      <c r="J413" s="24"/>
      <c r="K413" s="24"/>
    </row>
    <row r="414" spans="1:11" x14ac:dyDescent="0.25">
      <c r="A414" s="27" t="s">
        <v>445</v>
      </c>
      <c r="B414" s="41">
        <v>35</v>
      </c>
      <c r="C414" s="20">
        <f t="shared" si="24"/>
        <v>4.1869033662703066E-4</v>
      </c>
      <c r="D414" s="22">
        <f>IFERROR(SUM($C$2:C414),"")</f>
        <v>0.97631408952795606</v>
      </c>
      <c r="E414" s="23" t="str">
        <f t="shared" si="25"/>
        <v>ВС</v>
      </c>
      <c r="F414" s="23" t="str">
        <f t="shared" si="26"/>
        <v>C</v>
      </c>
      <c r="G414" s="23" t="str">
        <f t="shared" si="27"/>
        <v>C</v>
      </c>
      <c r="H414" s="24"/>
      <c r="I414" s="24"/>
      <c r="J414" s="24"/>
      <c r="K414" s="24"/>
    </row>
    <row r="415" spans="1:11" x14ac:dyDescent="0.25">
      <c r="A415" s="27" t="s">
        <v>446</v>
      </c>
      <c r="B415" s="41">
        <v>35</v>
      </c>
      <c r="C415" s="20">
        <f t="shared" si="24"/>
        <v>4.1869033662703066E-4</v>
      </c>
      <c r="D415" s="22">
        <f>IFERROR(SUM($C$2:C415),"")</f>
        <v>0.97673277986458307</v>
      </c>
      <c r="E415" s="23" t="str">
        <f t="shared" si="25"/>
        <v>ВС</v>
      </c>
      <c r="F415" s="23" t="str">
        <f t="shared" si="26"/>
        <v>C</v>
      </c>
      <c r="G415" s="23" t="str">
        <f t="shared" si="27"/>
        <v>C</v>
      </c>
      <c r="H415" s="24"/>
      <c r="I415" s="24"/>
      <c r="J415" s="24"/>
      <c r="K415" s="24"/>
    </row>
    <row r="416" spans="1:11" x14ac:dyDescent="0.25">
      <c r="A416" s="27" t="s">
        <v>447</v>
      </c>
      <c r="B416" s="41">
        <v>35</v>
      </c>
      <c r="C416" s="20">
        <f t="shared" si="24"/>
        <v>4.1869033662703066E-4</v>
      </c>
      <c r="D416" s="22">
        <f>IFERROR(SUM($C$2:C416),"")</f>
        <v>0.97715147020121007</v>
      </c>
      <c r="E416" s="23" t="str">
        <f t="shared" si="25"/>
        <v>ВС</v>
      </c>
      <c r="F416" s="23" t="str">
        <f t="shared" si="26"/>
        <v>C</v>
      </c>
      <c r="G416" s="23" t="str">
        <f t="shared" si="27"/>
        <v>C</v>
      </c>
      <c r="H416" s="24"/>
      <c r="I416" s="24"/>
      <c r="J416" s="24"/>
      <c r="K416" s="24"/>
    </row>
    <row r="417" spans="1:11" x14ac:dyDescent="0.25">
      <c r="A417" s="27" t="s">
        <v>448</v>
      </c>
      <c r="B417" s="41">
        <v>35</v>
      </c>
      <c r="C417" s="20">
        <f t="shared" si="24"/>
        <v>4.1869033662703066E-4</v>
      </c>
      <c r="D417" s="22">
        <f>IFERROR(SUM($C$2:C417),"")</f>
        <v>0.97757016053783707</v>
      </c>
      <c r="E417" s="23" t="str">
        <f t="shared" si="25"/>
        <v>ВС</v>
      </c>
      <c r="F417" s="23" t="str">
        <f t="shared" si="26"/>
        <v>C</v>
      </c>
      <c r="G417" s="23" t="str">
        <f t="shared" si="27"/>
        <v>C</v>
      </c>
      <c r="H417" s="24"/>
      <c r="I417" s="24"/>
      <c r="J417" s="24"/>
      <c r="K417" s="24"/>
    </row>
    <row r="418" spans="1:11" x14ac:dyDescent="0.25">
      <c r="A418" s="27" t="s">
        <v>449</v>
      </c>
      <c r="B418" s="41">
        <v>35</v>
      </c>
      <c r="C418" s="20">
        <f t="shared" si="24"/>
        <v>4.1869033662703066E-4</v>
      </c>
      <c r="D418" s="22">
        <f>IFERROR(SUM($C$2:C418),"")</f>
        <v>0.97798885087446408</v>
      </c>
      <c r="E418" s="23" t="str">
        <f t="shared" si="25"/>
        <v>ВС</v>
      </c>
      <c r="F418" s="23" t="str">
        <f t="shared" si="26"/>
        <v>C</v>
      </c>
      <c r="G418" s="23" t="str">
        <f t="shared" si="27"/>
        <v>C</v>
      </c>
      <c r="H418" s="24"/>
      <c r="I418" s="24"/>
      <c r="J418" s="24"/>
      <c r="K418" s="24"/>
    </row>
    <row r="419" spans="1:11" x14ac:dyDescent="0.25">
      <c r="A419" s="27" t="s">
        <v>450</v>
      </c>
      <c r="B419" s="41">
        <v>34</v>
      </c>
      <c r="C419" s="20">
        <f t="shared" si="24"/>
        <v>4.0672775558054405E-4</v>
      </c>
      <c r="D419" s="22">
        <f>IFERROR(SUM($C$2:C419),"")</f>
        <v>0.97839557863004467</v>
      </c>
      <c r="E419" s="23" t="str">
        <f t="shared" si="25"/>
        <v>ВС</v>
      </c>
      <c r="F419" s="23" t="str">
        <f t="shared" si="26"/>
        <v>C</v>
      </c>
      <c r="G419" s="23" t="str">
        <f t="shared" si="27"/>
        <v>C</v>
      </c>
      <c r="H419" s="24"/>
      <c r="I419" s="24"/>
      <c r="J419" s="24"/>
      <c r="K419" s="24"/>
    </row>
    <row r="420" spans="1:11" x14ac:dyDescent="0.25">
      <c r="A420" s="27" t="s">
        <v>451</v>
      </c>
      <c r="B420" s="41">
        <v>34</v>
      </c>
      <c r="C420" s="20">
        <f t="shared" si="24"/>
        <v>4.0672775558054405E-4</v>
      </c>
      <c r="D420" s="22">
        <f>IFERROR(SUM($C$2:C420),"")</f>
        <v>0.97880230638562526</v>
      </c>
      <c r="E420" s="23" t="str">
        <f t="shared" si="25"/>
        <v>ВС</v>
      </c>
      <c r="F420" s="23" t="str">
        <f t="shared" si="26"/>
        <v>C</v>
      </c>
      <c r="G420" s="23" t="str">
        <f t="shared" si="27"/>
        <v>C</v>
      </c>
      <c r="H420" s="24"/>
      <c r="I420" s="24"/>
      <c r="J420" s="24"/>
      <c r="K420" s="24"/>
    </row>
    <row r="421" spans="1:11" x14ac:dyDescent="0.25">
      <c r="A421" s="27" t="s">
        <v>452</v>
      </c>
      <c r="B421" s="41">
        <v>34</v>
      </c>
      <c r="C421" s="20">
        <f t="shared" si="24"/>
        <v>4.0672775558054405E-4</v>
      </c>
      <c r="D421" s="22">
        <f>IFERROR(SUM($C$2:C421),"")</f>
        <v>0.97920903414120586</v>
      </c>
      <c r="E421" s="23" t="str">
        <f t="shared" si="25"/>
        <v>ВС</v>
      </c>
      <c r="F421" s="23" t="str">
        <f t="shared" si="26"/>
        <v>C</v>
      </c>
      <c r="G421" s="23" t="str">
        <f t="shared" si="27"/>
        <v>C</v>
      </c>
      <c r="H421" s="24"/>
      <c r="I421" s="24"/>
      <c r="J421" s="24"/>
      <c r="K421" s="24"/>
    </row>
    <row r="422" spans="1:11" x14ac:dyDescent="0.25">
      <c r="A422" s="27" t="s">
        <v>453</v>
      </c>
      <c r="B422" s="41">
        <v>34</v>
      </c>
      <c r="C422" s="20">
        <f t="shared" si="24"/>
        <v>4.0672775558054405E-4</v>
      </c>
      <c r="D422" s="22">
        <f>IFERROR(SUM($C$2:C422),"")</f>
        <v>0.97961576189678645</v>
      </c>
      <c r="E422" s="23" t="str">
        <f t="shared" si="25"/>
        <v>ВС</v>
      </c>
      <c r="F422" s="23" t="str">
        <f t="shared" si="26"/>
        <v>C</v>
      </c>
      <c r="G422" s="23" t="str">
        <f t="shared" si="27"/>
        <v>C</v>
      </c>
      <c r="H422" s="24"/>
      <c r="I422" s="24"/>
      <c r="J422" s="24"/>
      <c r="K422" s="24"/>
    </row>
    <row r="423" spans="1:11" x14ac:dyDescent="0.25">
      <c r="A423" s="27" t="s">
        <v>454</v>
      </c>
      <c r="B423" s="41">
        <v>34</v>
      </c>
      <c r="C423" s="20">
        <f t="shared" si="24"/>
        <v>4.0672775558054405E-4</v>
      </c>
      <c r="D423" s="22">
        <f>IFERROR(SUM($C$2:C423),"")</f>
        <v>0.98002248965236705</v>
      </c>
      <c r="E423" s="23" t="str">
        <f t="shared" si="25"/>
        <v>ВС</v>
      </c>
      <c r="F423" s="23" t="str">
        <f t="shared" si="26"/>
        <v>C</v>
      </c>
      <c r="G423" s="23" t="str">
        <f t="shared" si="27"/>
        <v>C</v>
      </c>
      <c r="H423" s="24"/>
      <c r="I423" s="24"/>
      <c r="J423" s="24"/>
      <c r="K423" s="24"/>
    </row>
    <row r="424" spans="1:11" x14ac:dyDescent="0.25">
      <c r="A424" s="27" t="s">
        <v>455</v>
      </c>
      <c r="B424" s="41">
        <v>33</v>
      </c>
      <c r="C424" s="20">
        <f t="shared" si="24"/>
        <v>3.9476517453405745E-4</v>
      </c>
      <c r="D424" s="22">
        <f>IFERROR(SUM($C$2:C424),"")</f>
        <v>0.98041725482690112</v>
      </c>
      <c r="E424" s="23" t="str">
        <f t="shared" si="25"/>
        <v>ВС</v>
      </c>
      <c r="F424" s="23" t="str">
        <f t="shared" si="26"/>
        <v>C</v>
      </c>
      <c r="G424" s="23" t="str">
        <f t="shared" si="27"/>
        <v>C</v>
      </c>
      <c r="H424" s="24"/>
      <c r="I424" s="24"/>
      <c r="J424" s="24"/>
      <c r="K424" s="24"/>
    </row>
    <row r="425" spans="1:11" x14ac:dyDescent="0.25">
      <c r="A425" s="27" t="s">
        <v>456</v>
      </c>
      <c r="B425" s="41">
        <v>33</v>
      </c>
      <c r="C425" s="20">
        <f t="shared" si="24"/>
        <v>3.9476517453405745E-4</v>
      </c>
      <c r="D425" s="22">
        <f>IFERROR(SUM($C$2:C425),"")</f>
        <v>0.98081202000143519</v>
      </c>
      <c r="E425" s="23" t="str">
        <f t="shared" si="25"/>
        <v>ВС</v>
      </c>
      <c r="F425" s="23" t="str">
        <f t="shared" si="26"/>
        <v>C</v>
      </c>
      <c r="G425" s="23" t="str">
        <f t="shared" si="27"/>
        <v>C</v>
      </c>
      <c r="H425" s="24"/>
      <c r="I425" s="24"/>
      <c r="J425" s="24"/>
      <c r="K425" s="24"/>
    </row>
    <row r="426" spans="1:11" x14ac:dyDescent="0.25">
      <c r="A426" s="27" t="s">
        <v>457</v>
      </c>
      <c r="B426" s="41">
        <v>33</v>
      </c>
      <c r="C426" s="20">
        <f t="shared" si="24"/>
        <v>3.9476517453405745E-4</v>
      </c>
      <c r="D426" s="22">
        <f>IFERROR(SUM($C$2:C426),"")</f>
        <v>0.98120678517596926</v>
      </c>
      <c r="E426" s="23" t="str">
        <f t="shared" si="25"/>
        <v>ВС</v>
      </c>
      <c r="F426" s="23" t="str">
        <f t="shared" si="26"/>
        <v>C</v>
      </c>
      <c r="G426" s="23" t="str">
        <f t="shared" si="27"/>
        <v>C</v>
      </c>
      <c r="H426" s="24"/>
      <c r="I426" s="24"/>
      <c r="J426" s="24"/>
      <c r="K426" s="24"/>
    </row>
    <row r="427" spans="1:11" x14ac:dyDescent="0.25">
      <c r="A427" s="27" t="s">
        <v>458</v>
      </c>
      <c r="B427" s="41">
        <v>33</v>
      </c>
      <c r="C427" s="20">
        <f t="shared" si="24"/>
        <v>3.9476517453405745E-4</v>
      </c>
      <c r="D427" s="22">
        <f>IFERROR(SUM($C$2:C427),"")</f>
        <v>0.98160155035050334</v>
      </c>
      <c r="E427" s="23" t="str">
        <f t="shared" si="25"/>
        <v>ВС</v>
      </c>
      <c r="F427" s="23" t="str">
        <f t="shared" si="26"/>
        <v>C</v>
      </c>
      <c r="G427" s="23" t="str">
        <f t="shared" si="27"/>
        <v>C</v>
      </c>
      <c r="H427" s="24"/>
      <c r="I427" s="24"/>
      <c r="J427" s="24"/>
      <c r="K427" s="24"/>
    </row>
    <row r="428" spans="1:11" x14ac:dyDescent="0.25">
      <c r="A428" s="27" t="s">
        <v>459</v>
      </c>
      <c r="B428" s="41">
        <v>32</v>
      </c>
      <c r="C428" s="20">
        <f t="shared" si="24"/>
        <v>3.8280259348757089E-4</v>
      </c>
      <c r="D428" s="22">
        <f>IFERROR(SUM($C$2:C428),"")</f>
        <v>0.98198435294399089</v>
      </c>
      <c r="E428" s="23" t="str">
        <f t="shared" si="25"/>
        <v>ВС</v>
      </c>
      <c r="F428" s="23" t="str">
        <f t="shared" si="26"/>
        <v>C</v>
      </c>
      <c r="G428" s="23" t="str">
        <f t="shared" si="27"/>
        <v>C</v>
      </c>
      <c r="H428" s="24"/>
      <c r="I428" s="24"/>
      <c r="J428" s="24"/>
      <c r="K428" s="24"/>
    </row>
    <row r="429" spans="1:11" x14ac:dyDescent="0.25">
      <c r="A429" s="27" t="s">
        <v>460</v>
      </c>
      <c r="B429" s="41">
        <v>31</v>
      </c>
      <c r="C429" s="20">
        <f t="shared" si="24"/>
        <v>3.7084001244108429E-4</v>
      </c>
      <c r="D429" s="22">
        <f>IFERROR(SUM($C$2:C429),"")</f>
        <v>0.98235519295643192</v>
      </c>
      <c r="E429" s="23" t="str">
        <f t="shared" si="25"/>
        <v>ВС</v>
      </c>
      <c r="F429" s="23" t="str">
        <f t="shared" si="26"/>
        <v>C</v>
      </c>
      <c r="G429" s="23" t="str">
        <f t="shared" si="27"/>
        <v>C</v>
      </c>
      <c r="H429" s="24"/>
      <c r="I429" s="24"/>
      <c r="J429" s="24"/>
      <c r="K429" s="24"/>
    </row>
    <row r="430" spans="1:11" x14ac:dyDescent="0.25">
      <c r="A430" s="27" t="s">
        <v>461</v>
      </c>
      <c r="B430" s="41">
        <v>31</v>
      </c>
      <c r="C430" s="20">
        <f t="shared" si="24"/>
        <v>3.7084001244108429E-4</v>
      </c>
      <c r="D430" s="22">
        <f>IFERROR(SUM($C$2:C430),"")</f>
        <v>0.98272603296887295</v>
      </c>
      <c r="E430" s="23" t="str">
        <f t="shared" si="25"/>
        <v>ВС</v>
      </c>
      <c r="F430" s="23" t="str">
        <f t="shared" si="26"/>
        <v>C</v>
      </c>
      <c r="G430" s="23" t="str">
        <f t="shared" si="27"/>
        <v>C</v>
      </c>
      <c r="H430" s="24"/>
      <c r="I430" s="24"/>
      <c r="J430" s="24"/>
      <c r="K430" s="24"/>
    </row>
    <row r="431" spans="1:11" x14ac:dyDescent="0.25">
      <c r="A431" s="27" t="s">
        <v>462</v>
      </c>
      <c r="B431" s="41">
        <v>31</v>
      </c>
      <c r="C431" s="20">
        <f t="shared" si="24"/>
        <v>3.7084001244108429E-4</v>
      </c>
      <c r="D431" s="22">
        <f>IFERROR(SUM($C$2:C431),"")</f>
        <v>0.98309687298131399</v>
      </c>
      <c r="E431" s="23" t="str">
        <f t="shared" si="25"/>
        <v>ВС</v>
      </c>
      <c r="F431" s="23" t="str">
        <f t="shared" si="26"/>
        <v>C</v>
      </c>
      <c r="G431" s="23" t="str">
        <f t="shared" si="27"/>
        <v>C</v>
      </c>
      <c r="H431" s="24"/>
      <c r="I431" s="24"/>
      <c r="J431" s="24"/>
      <c r="K431" s="24"/>
    </row>
    <row r="432" spans="1:11" x14ac:dyDescent="0.25">
      <c r="A432" s="27" t="s">
        <v>463</v>
      </c>
      <c r="B432" s="41">
        <v>31</v>
      </c>
      <c r="C432" s="20">
        <f t="shared" si="24"/>
        <v>3.7084001244108429E-4</v>
      </c>
      <c r="D432" s="22">
        <f>IFERROR(SUM($C$2:C432),"")</f>
        <v>0.98346771299375502</v>
      </c>
      <c r="E432" s="23" t="str">
        <f t="shared" si="25"/>
        <v>ВС</v>
      </c>
      <c r="F432" s="23" t="str">
        <f t="shared" si="26"/>
        <v>C</v>
      </c>
      <c r="G432" s="23" t="str">
        <f t="shared" si="27"/>
        <v>C</v>
      </c>
      <c r="H432" s="24"/>
      <c r="I432" s="24"/>
      <c r="J432" s="24"/>
      <c r="K432" s="24"/>
    </row>
    <row r="433" spans="1:11" x14ac:dyDescent="0.25">
      <c r="A433" s="27" t="s">
        <v>464</v>
      </c>
      <c r="B433" s="41">
        <v>31</v>
      </c>
      <c r="C433" s="20">
        <f t="shared" si="24"/>
        <v>3.7084001244108429E-4</v>
      </c>
      <c r="D433" s="22">
        <f>IFERROR(SUM($C$2:C433),"")</f>
        <v>0.98383855300619605</v>
      </c>
      <c r="E433" s="23" t="str">
        <f t="shared" si="25"/>
        <v>ВС</v>
      </c>
      <c r="F433" s="23" t="str">
        <f t="shared" si="26"/>
        <v>C</v>
      </c>
      <c r="G433" s="23" t="str">
        <f t="shared" si="27"/>
        <v>C</v>
      </c>
      <c r="H433" s="24"/>
      <c r="I433" s="24"/>
      <c r="J433" s="24"/>
      <c r="K433" s="24"/>
    </row>
    <row r="434" spans="1:11" x14ac:dyDescent="0.25">
      <c r="A434" s="27" t="s">
        <v>465</v>
      </c>
      <c r="B434" s="41">
        <v>31</v>
      </c>
      <c r="C434" s="20">
        <f t="shared" si="24"/>
        <v>3.7084001244108429E-4</v>
      </c>
      <c r="D434" s="22">
        <f>IFERROR(SUM($C$2:C434),"")</f>
        <v>0.98420939301863708</v>
      </c>
      <c r="E434" s="23" t="str">
        <f t="shared" si="25"/>
        <v>ВС</v>
      </c>
      <c r="F434" s="23" t="str">
        <f t="shared" si="26"/>
        <v>C</v>
      </c>
      <c r="G434" s="23" t="str">
        <f t="shared" si="27"/>
        <v>C</v>
      </c>
      <c r="H434" s="24"/>
      <c r="I434" s="24"/>
      <c r="J434" s="24"/>
      <c r="K434" s="24"/>
    </row>
    <row r="435" spans="1:11" x14ac:dyDescent="0.25">
      <c r="A435" s="27" t="s">
        <v>466</v>
      </c>
      <c r="B435" s="41">
        <v>31</v>
      </c>
      <c r="C435" s="20">
        <f t="shared" si="24"/>
        <v>3.7084001244108429E-4</v>
      </c>
      <c r="D435" s="22">
        <f>IFERROR(SUM($C$2:C435),"")</f>
        <v>0.98458023303107811</v>
      </c>
      <c r="E435" s="23" t="str">
        <f t="shared" si="25"/>
        <v>ВС</v>
      </c>
      <c r="F435" s="23" t="str">
        <f t="shared" si="26"/>
        <v>C</v>
      </c>
      <c r="G435" s="23" t="str">
        <f t="shared" si="27"/>
        <v>C</v>
      </c>
      <c r="H435" s="24"/>
      <c r="I435" s="24"/>
      <c r="J435" s="24"/>
      <c r="K435" s="24"/>
    </row>
    <row r="436" spans="1:11" x14ac:dyDescent="0.25">
      <c r="A436" s="27" t="s">
        <v>467</v>
      </c>
      <c r="B436" s="41">
        <v>31</v>
      </c>
      <c r="C436" s="20">
        <f t="shared" si="24"/>
        <v>3.7084001244108429E-4</v>
      </c>
      <c r="D436" s="22">
        <f>IFERROR(SUM($C$2:C436),"")</f>
        <v>0.98495107304351914</v>
      </c>
      <c r="E436" s="23" t="str">
        <f t="shared" si="25"/>
        <v>ВС</v>
      </c>
      <c r="F436" s="23" t="str">
        <f t="shared" si="26"/>
        <v>C</v>
      </c>
      <c r="G436" s="23" t="str">
        <f t="shared" si="27"/>
        <v>C</v>
      </c>
      <c r="H436" s="24"/>
      <c r="I436" s="24"/>
      <c r="J436" s="24"/>
      <c r="K436" s="24"/>
    </row>
    <row r="437" spans="1:11" x14ac:dyDescent="0.25">
      <c r="A437" s="27" t="s">
        <v>468</v>
      </c>
      <c r="B437" s="41">
        <v>31</v>
      </c>
      <c r="C437" s="20">
        <f t="shared" si="24"/>
        <v>3.7084001244108429E-4</v>
      </c>
      <c r="D437" s="22">
        <f>IFERROR(SUM($C$2:C437),"")</f>
        <v>0.98532191305596017</v>
      </c>
      <c r="E437" s="23" t="str">
        <f t="shared" si="25"/>
        <v>ВС</v>
      </c>
      <c r="F437" s="23" t="str">
        <f t="shared" si="26"/>
        <v>C</v>
      </c>
      <c r="G437" s="23" t="str">
        <f t="shared" si="27"/>
        <v>C</v>
      </c>
      <c r="H437" s="24"/>
      <c r="I437" s="24"/>
      <c r="J437" s="24"/>
      <c r="K437" s="24"/>
    </row>
    <row r="438" spans="1:11" x14ac:dyDescent="0.25">
      <c r="A438" s="27" t="s">
        <v>469</v>
      </c>
      <c r="B438" s="41">
        <v>31</v>
      </c>
      <c r="C438" s="20">
        <f t="shared" si="24"/>
        <v>3.7084001244108429E-4</v>
      </c>
      <c r="D438" s="22">
        <f>IFERROR(SUM($C$2:C438),"")</f>
        <v>0.98569275306840121</v>
      </c>
      <c r="E438" s="23" t="str">
        <f t="shared" si="25"/>
        <v>ВС</v>
      </c>
      <c r="F438" s="23" t="str">
        <f t="shared" si="26"/>
        <v>C</v>
      </c>
      <c r="G438" s="23" t="str">
        <f t="shared" si="27"/>
        <v>C</v>
      </c>
      <c r="H438" s="24"/>
      <c r="I438" s="24"/>
      <c r="J438" s="24"/>
      <c r="K438" s="24"/>
    </row>
    <row r="439" spans="1:11" x14ac:dyDescent="0.25">
      <c r="A439" s="27" t="s">
        <v>470</v>
      </c>
      <c r="B439" s="41">
        <v>30</v>
      </c>
      <c r="C439" s="20">
        <f t="shared" si="24"/>
        <v>3.5887743139459768E-4</v>
      </c>
      <c r="D439" s="22">
        <f>IFERROR(SUM($C$2:C439),"")</f>
        <v>0.98605163049979583</v>
      </c>
      <c r="E439" s="23" t="str">
        <f t="shared" si="25"/>
        <v>ВС</v>
      </c>
      <c r="F439" s="23" t="str">
        <f t="shared" si="26"/>
        <v>C</v>
      </c>
      <c r="G439" s="23" t="str">
        <f t="shared" si="27"/>
        <v>C</v>
      </c>
      <c r="H439" s="24"/>
      <c r="I439" s="24"/>
      <c r="J439" s="24"/>
      <c r="K439" s="24"/>
    </row>
    <row r="440" spans="1:11" x14ac:dyDescent="0.25">
      <c r="A440" s="27" t="s">
        <v>471</v>
      </c>
      <c r="B440" s="41">
        <v>30</v>
      </c>
      <c r="C440" s="20">
        <f t="shared" si="24"/>
        <v>3.5887743139459768E-4</v>
      </c>
      <c r="D440" s="22">
        <f>IFERROR(SUM($C$2:C440),"")</f>
        <v>0.98641050793119045</v>
      </c>
      <c r="E440" s="23" t="str">
        <f t="shared" si="25"/>
        <v>ВС</v>
      </c>
      <c r="F440" s="23" t="str">
        <f t="shared" si="26"/>
        <v>C</v>
      </c>
      <c r="G440" s="23" t="str">
        <f t="shared" si="27"/>
        <v>C</v>
      </c>
      <c r="H440" s="24"/>
      <c r="I440" s="24"/>
      <c r="J440" s="24"/>
      <c r="K440" s="24"/>
    </row>
    <row r="441" spans="1:11" x14ac:dyDescent="0.25">
      <c r="A441" s="27" t="s">
        <v>472</v>
      </c>
      <c r="B441" s="41">
        <v>30</v>
      </c>
      <c r="C441" s="20">
        <f t="shared" si="24"/>
        <v>3.5887743139459768E-4</v>
      </c>
      <c r="D441" s="22">
        <f>IFERROR(SUM($C$2:C441),"")</f>
        <v>0.98676938536258507</v>
      </c>
      <c r="E441" s="23" t="str">
        <f t="shared" si="25"/>
        <v>ВС</v>
      </c>
      <c r="F441" s="23" t="str">
        <f t="shared" si="26"/>
        <v>C</v>
      </c>
      <c r="G441" s="23" t="str">
        <f t="shared" si="27"/>
        <v>C</v>
      </c>
      <c r="H441" s="24"/>
      <c r="I441" s="24"/>
      <c r="J441" s="24"/>
      <c r="K441" s="24"/>
    </row>
    <row r="442" spans="1:11" x14ac:dyDescent="0.25">
      <c r="A442" s="27" t="s">
        <v>473</v>
      </c>
      <c r="B442" s="41">
        <v>30</v>
      </c>
      <c r="C442" s="20">
        <f t="shared" si="24"/>
        <v>3.5887743139459768E-4</v>
      </c>
      <c r="D442" s="22">
        <f>IFERROR(SUM($C$2:C442),"")</f>
        <v>0.98712826279397969</v>
      </c>
      <c r="E442" s="23" t="str">
        <f t="shared" si="25"/>
        <v>ВС</v>
      </c>
      <c r="F442" s="23" t="str">
        <f t="shared" si="26"/>
        <v>C</v>
      </c>
      <c r="G442" s="23" t="str">
        <f t="shared" si="27"/>
        <v>C</v>
      </c>
      <c r="H442" s="24"/>
      <c r="I442" s="24"/>
      <c r="J442" s="24"/>
      <c r="K442" s="24"/>
    </row>
    <row r="443" spans="1:11" x14ac:dyDescent="0.25">
      <c r="A443" s="27" t="s">
        <v>474</v>
      </c>
      <c r="B443" s="41">
        <v>29</v>
      </c>
      <c r="C443" s="20">
        <f t="shared" si="24"/>
        <v>3.4691485034811113E-4</v>
      </c>
      <c r="D443" s="22">
        <f>IFERROR(SUM($C$2:C443),"")</f>
        <v>0.9874751776443278</v>
      </c>
      <c r="E443" s="23" t="str">
        <f t="shared" si="25"/>
        <v>ВС</v>
      </c>
      <c r="F443" s="23" t="str">
        <f t="shared" si="26"/>
        <v>C</v>
      </c>
      <c r="G443" s="23" t="str">
        <f t="shared" si="27"/>
        <v>C</v>
      </c>
      <c r="H443" s="24"/>
      <c r="I443" s="24"/>
      <c r="J443" s="24"/>
      <c r="K443" s="24"/>
    </row>
    <row r="444" spans="1:11" x14ac:dyDescent="0.25">
      <c r="A444" s="27" t="s">
        <v>475</v>
      </c>
      <c r="B444" s="41">
        <v>29</v>
      </c>
      <c r="C444" s="20">
        <f t="shared" si="24"/>
        <v>3.4691485034811113E-4</v>
      </c>
      <c r="D444" s="22">
        <f>IFERROR(SUM($C$2:C444),"")</f>
        <v>0.9878220924946759</v>
      </c>
      <c r="E444" s="23" t="str">
        <f t="shared" si="25"/>
        <v>ВС</v>
      </c>
      <c r="F444" s="23" t="str">
        <f t="shared" si="26"/>
        <v>C</v>
      </c>
      <c r="G444" s="23" t="str">
        <f t="shared" si="27"/>
        <v>C</v>
      </c>
      <c r="H444" s="24"/>
      <c r="I444" s="24"/>
      <c r="J444" s="24"/>
      <c r="K444" s="24"/>
    </row>
    <row r="445" spans="1:11" x14ac:dyDescent="0.25">
      <c r="A445" s="27" t="s">
        <v>476</v>
      </c>
      <c r="B445" s="41">
        <v>29</v>
      </c>
      <c r="C445" s="20">
        <f t="shared" si="24"/>
        <v>3.4691485034811113E-4</v>
      </c>
      <c r="D445" s="22">
        <f>IFERROR(SUM($C$2:C445),"")</f>
        <v>0.988169007345024</v>
      </c>
      <c r="E445" s="23" t="str">
        <f t="shared" si="25"/>
        <v>ВС</v>
      </c>
      <c r="F445" s="23" t="str">
        <f t="shared" si="26"/>
        <v>C</v>
      </c>
      <c r="G445" s="23" t="str">
        <f t="shared" si="27"/>
        <v>C</v>
      </c>
      <c r="H445" s="24"/>
      <c r="I445" s="24"/>
      <c r="J445" s="24"/>
      <c r="K445" s="24"/>
    </row>
    <row r="446" spans="1:11" x14ac:dyDescent="0.25">
      <c r="A446" s="27" t="s">
        <v>477</v>
      </c>
      <c r="B446" s="41">
        <v>29</v>
      </c>
      <c r="C446" s="20">
        <f t="shared" si="24"/>
        <v>3.4691485034811113E-4</v>
      </c>
      <c r="D446" s="22">
        <f>IFERROR(SUM($C$2:C446),"")</f>
        <v>0.9885159221953721</v>
      </c>
      <c r="E446" s="23" t="str">
        <f t="shared" si="25"/>
        <v>ВС</v>
      </c>
      <c r="F446" s="23" t="str">
        <f t="shared" si="26"/>
        <v>C</v>
      </c>
      <c r="G446" s="23" t="str">
        <f t="shared" si="27"/>
        <v>C</v>
      </c>
      <c r="H446" s="24"/>
      <c r="I446" s="24"/>
      <c r="J446" s="24"/>
      <c r="K446" s="24"/>
    </row>
    <row r="447" spans="1:11" x14ac:dyDescent="0.25">
      <c r="A447" s="27" t="s">
        <v>478</v>
      </c>
      <c r="B447" s="41">
        <v>29</v>
      </c>
      <c r="C447" s="20">
        <f t="shared" si="24"/>
        <v>3.4691485034811113E-4</v>
      </c>
      <c r="D447" s="22">
        <f>IFERROR(SUM($C$2:C447),"")</f>
        <v>0.9888628370457202</v>
      </c>
      <c r="E447" s="23" t="str">
        <f t="shared" si="25"/>
        <v>ВС</v>
      </c>
      <c r="F447" s="23" t="str">
        <f t="shared" si="26"/>
        <v>C</v>
      </c>
      <c r="G447" s="23" t="str">
        <f t="shared" si="27"/>
        <v>C</v>
      </c>
      <c r="H447" s="24"/>
      <c r="I447" s="24"/>
      <c r="J447" s="24"/>
      <c r="K447" s="24"/>
    </row>
    <row r="448" spans="1:11" x14ac:dyDescent="0.25">
      <c r="A448" s="27" t="s">
        <v>479</v>
      </c>
      <c r="B448" s="41">
        <v>28</v>
      </c>
      <c r="C448" s="20">
        <f t="shared" si="24"/>
        <v>3.3495226930162453E-4</v>
      </c>
      <c r="D448" s="22">
        <f>IFERROR(SUM($C$2:C448),"")</f>
        <v>0.98919778931502178</v>
      </c>
      <c r="E448" s="23" t="str">
        <f t="shared" si="25"/>
        <v>ВС</v>
      </c>
      <c r="F448" s="23" t="str">
        <f t="shared" si="26"/>
        <v>C</v>
      </c>
      <c r="G448" s="23" t="str">
        <f t="shared" si="27"/>
        <v>C</v>
      </c>
      <c r="H448" s="24"/>
      <c r="I448" s="24"/>
      <c r="J448" s="24"/>
      <c r="K448" s="24"/>
    </row>
    <row r="449" spans="1:11" x14ac:dyDescent="0.25">
      <c r="A449" s="27" t="s">
        <v>480</v>
      </c>
      <c r="B449" s="41">
        <v>28</v>
      </c>
      <c r="C449" s="20">
        <f t="shared" si="24"/>
        <v>3.3495226930162453E-4</v>
      </c>
      <c r="D449" s="22">
        <f>IFERROR(SUM($C$2:C449),"")</f>
        <v>0.98953274158432336</v>
      </c>
      <c r="E449" s="23" t="str">
        <f t="shared" si="25"/>
        <v>ВС</v>
      </c>
      <c r="F449" s="23" t="str">
        <f t="shared" si="26"/>
        <v>C</v>
      </c>
      <c r="G449" s="23" t="str">
        <f t="shared" si="27"/>
        <v>C</v>
      </c>
      <c r="H449" s="24"/>
      <c r="I449" s="24"/>
      <c r="J449" s="24"/>
      <c r="K449" s="24"/>
    </row>
    <row r="450" spans="1:11" x14ac:dyDescent="0.25">
      <c r="A450" s="27" t="s">
        <v>481</v>
      </c>
      <c r="B450" s="41">
        <v>28</v>
      </c>
      <c r="C450" s="20">
        <f t="shared" si="24"/>
        <v>3.3495226930162453E-4</v>
      </c>
      <c r="D450" s="22">
        <f>IFERROR(SUM($C$2:C450),"")</f>
        <v>0.98986769385362494</v>
      </c>
      <c r="E450" s="23" t="str">
        <f t="shared" si="25"/>
        <v>ВС</v>
      </c>
      <c r="F450" s="23" t="str">
        <f t="shared" si="26"/>
        <v>C</v>
      </c>
      <c r="G450" s="23" t="str">
        <f t="shared" si="27"/>
        <v>C</v>
      </c>
      <c r="H450" s="24"/>
      <c r="I450" s="24"/>
      <c r="J450" s="24"/>
      <c r="K450" s="24"/>
    </row>
    <row r="451" spans="1:11" x14ac:dyDescent="0.25">
      <c r="A451" s="27" t="s">
        <v>482</v>
      </c>
      <c r="B451" s="41">
        <v>27</v>
      </c>
      <c r="C451" s="20">
        <f t="shared" ref="C451:C501" si="28">IFERROR(B451/$I$1,"")</f>
        <v>3.2298968825513792E-4</v>
      </c>
      <c r="D451" s="22">
        <f>IFERROR(SUM($C$2:C451),"")</f>
        <v>0.99019068354188011</v>
      </c>
      <c r="E451" s="23" t="str">
        <f t="shared" ref="E451:E501" si="29">IFERROR(IF(D451&lt;=$I$4,$H$4,"ВС"),"")</f>
        <v>ВС</v>
      </c>
      <c r="F451" s="23" t="str">
        <f t="shared" ref="F451:F501" si="30">IFERROR(IF(D451&gt;$I$5,$H$6,$H$5),"")</f>
        <v>C</v>
      </c>
      <c r="G451" s="23" t="str">
        <f t="shared" ref="G451:G501" si="31">IFERROR(IF(E451=$H$4,E451,F451),"")</f>
        <v>C</v>
      </c>
      <c r="H451" s="24"/>
      <c r="I451" s="24"/>
      <c r="J451" s="24"/>
      <c r="K451" s="24"/>
    </row>
    <row r="452" spans="1:11" x14ac:dyDescent="0.25">
      <c r="A452" s="27" t="s">
        <v>483</v>
      </c>
      <c r="B452" s="41">
        <v>27</v>
      </c>
      <c r="C452" s="20">
        <f t="shared" si="28"/>
        <v>3.2298968825513792E-4</v>
      </c>
      <c r="D452" s="22">
        <f>IFERROR(SUM($C$2:C452),"")</f>
        <v>0.99051367323013528</v>
      </c>
      <c r="E452" s="23" t="str">
        <f t="shared" si="29"/>
        <v>ВС</v>
      </c>
      <c r="F452" s="23" t="str">
        <f t="shared" si="30"/>
        <v>C</v>
      </c>
      <c r="G452" s="23" t="str">
        <f t="shared" si="31"/>
        <v>C</v>
      </c>
      <c r="H452" s="24"/>
      <c r="I452" s="24"/>
      <c r="J452" s="24"/>
      <c r="K452" s="24"/>
    </row>
    <row r="453" spans="1:11" x14ac:dyDescent="0.25">
      <c r="A453" s="27" t="s">
        <v>484</v>
      </c>
      <c r="B453" s="41">
        <v>27</v>
      </c>
      <c r="C453" s="20">
        <f t="shared" si="28"/>
        <v>3.2298968825513792E-4</v>
      </c>
      <c r="D453" s="22">
        <f>IFERROR(SUM($C$2:C453),"")</f>
        <v>0.99083666291839045</v>
      </c>
      <c r="E453" s="23" t="str">
        <f t="shared" si="29"/>
        <v>ВС</v>
      </c>
      <c r="F453" s="23" t="str">
        <f t="shared" si="30"/>
        <v>C</v>
      </c>
      <c r="G453" s="23" t="str">
        <f t="shared" si="31"/>
        <v>C</v>
      </c>
      <c r="H453" s="24"/>
      <c r="I453" s="24"/>
      <c r="J453" s="24"/>
      <c r="K453" s="24"/>
    </row>
    <row r="454" spans="1:11" x14ac:dyDescent="0.25">
      <c r="A454" s="27" t="s">
        <v>485</v>
      </c>
      <c r="B454" s="41">
        <v>26</v>
      </c>
      <c r="C454" s="20">
        <f t="shared" si="28"/>
        <v>3.1102710720865131E-4</v>
      </c>
      <c r="D454" s="22">
        <f>IFERROR(SUM($C$2:C454),"")</f>
        <v>0.9911476900255991</v>
      </c>
      <c r="E454" s="23" t="str">
        <f t="shared" si="29"/>
        <v>ВС</v>
      </c>
      <c r="F454" s="23" t="str">
        <f t="shared" si="30"/>
        <v>C</v>
      </c>
      <c r="G454" s="23" t="str">
        <f t="shared" si="31"/>
        <v>C</v>
      </c>
      <c r="H454" s="24"/>
      <c r="I454" s="24"/>
      <c r="J454" s="24"/>
      <c r="K454" s="24"/>
    </row>
    <row r="455" spans="1:11" x14ac:dyDescent="0.25">
      <c r="A455" s="27" t="s">
        <v>486</v>
      </c>
      <c r="B455" s="41">
        <v>26</v>
      </c>
      <c r="C455" s="20">
        <f t="shared" si="28"/>
        <v>3.1102710720865131E-4</v>
      </c>
      <c r="D455" s="22">
        <f>IFERROR(SUM($C$2:C455),"")</f>
        <v>0.99145871713280775</v>
      </c>
      <c r="E455" s="23" t="str">
        <f t="shared" si="29"/>
        <v>ВС</v>
      </c>
      <c r="F455" s="23" t="str">
        <f t="shared" si="30"/>
        <v>C</v>
      </c>
      <c r="G455" s="23" t="str">
        <f t="shared" si="31"/>
        <v>C</v>
      </c>
      <c r="H455" s="24"/>
      <c r="I455" s="24"/>
      <c r="J455" s="24"/>
      <c r="K455" s="24"/>
    </row>
    <row r="456" spans="1:11" x14ac:dyDescent="0.25">
      <c r="A456" s="27" t="s">
        <v>487</v>
      </c>
      <c r="B456" s="41">
        <v>25</v>
      </c>
      <c r="C456" s="20">
        <f t="shared" si="28"/>
        <v>2.9906452616216476E-4</v>
      </c>
      <c r="D456" s="22">
        <f>IFERROR(SUM($C$2:C456),"")</f>
        <v>0.99175778165896988</v>
      </c>
      <c r="E456" s="23" t="str">
        <f t="shared" si="29"/>
        <v>ВС</v>
      </c>
      <c r="F456" s="23" t="str">
        <f t="shared" si="30"/>
        <v>C</v>
      </c>
      <c r="G456" s="23" t="str">
        <f t="shared" si="31"/>
        <v>C</v>
      </c>
      <c r="H456" s="24"/>
      <c r="I456" s="24"/>
      <c r="J456" s="24"/>
      <c r="K456" s="24"/>
    </row>
    <row r="457" spans="1:11" x14ac:dyDescent="0.25">
      <c r="A457" s="27" t="s">
        <v>488</v>
      </c>
      <c r="B457" s="41">
        <v>24</v>
      </c>
      <c r="C457" s="20">
        <f t="shared" si="28"/>
        <v>2.8710194511567816E-4</v>
      </c>
      <c r="D457" s="22">
        <f>IFERROR(SUM($C$2:C457),"")</f>
        <v>0.9920448836040856</v>
      </c>
      <c r="E457" s="23" t="str">
        <f t="shared" si="29"/>
        <v>ВС</v>
      </c>
      <c r="F457" s="23" t="str">
        <f t="shared" si="30"/>
        <v>C</v>
      </c>
      <c r="G457" s="23" t="str">
        <f t="shared" si="31"/>
        <v>C</v>
      </c>
      <c r="H457" s="24"/>
      <c r="I457" s="24"/>
      <c r="J457" s="24"/>
      <c r="K457" s="24"/>
    </row>
    <row r="458" spans="1:11" x14ac:dyDescent="0.25">
      <c r="A458" s="27" t="s">
        <v>489</v>
      </c>
      <c r="B458" s="41">
        <v>24</v>
      </c>
      <c r="C458" s="20">
        <f t="shared" si="28"/>
        <v>2.8710194511567816E-4</v>
      </c>
      <c r="D458" s="22">
        <f>IFERROR(SUM($C$2:C458),"")</f>
        <v>0.99233198554920132</v>
      </c>
      <c r="E458" s="23" t="str">
        <f t="shared" si="29"/>
        <v>ВС</v>
      </c>
      <c r="F458" s="23" t="str">
        <f t="shared" si="30"/>
        <v>C</v>
      </c>
      <c r="G458" s="23" t="str">
        <f t="shared" si="31"/>
        <v>C</v>
      </c>
      <c r="H458" s="24"/>
      <c r="I458" s="24"/>
      <c r="J458" s="24"/>
      <c r="K458" s="24"/>
    </row>
    <row r="459" spans="1:11" x14ac:dyDescent="0.25">
      <c r="A459" s="27" t="s">
        <v>490</v>
      </c>
      <c r="B459" s="41">
        <v>23</v>
      </c>
      <c r="C459" s="20">
        <f t="shared" si="28"/>
        <v>2.7513936406919155E-4</v>
      </c>
      <c r="D459" s="22">
        <f>IFERROR(SUM($C$2:C459),"")</f>
        <v>0.99260712491327052</v>
      </c>
      <c r="E459" s="23" t="str">
        <f t="shared" si="29"/>
        <v>ВС</v>
      </c>
      <c r="F459" s="23" t="str">
        <f t="shared" si="30"/>
        <v>C</v>
      </c>
      <c r="G459" s="23" t="str">
        <f t="shared" si="31"/>
        <v>C</v>
      </c>
      <c r="H459" s="24"/>
      <c r="I459" s="24"/>
      <c r="J459" s="24"/>
      <c r="K459" s="24"/>
    </row>
    <row r="460" spans="1:11" x14ac:dyDescent="0.25">
      <c r="A460" s="27" t="s">
        <v>491</v>
      </c>
      <c r="B460" s="41">
        <v>23</v>
      </c>
      <c r="C460" s="20">
        <f t="shared" si="28"/>
        <v>2.7513936406919155E-4</v>
      </c>
      <c r="D460" s="22">
        <f>IFERROR(SUM($C$2:C460),"")</f>
        <v>0.99288226427733972</v>
      </c>
      <c r="E460" s="23" t="str">
        <f t="shared" si="29"/>
        <v>ВС</v>
      </c>
      <c r="F460" s="23" t="str">
        <f t="shared" si="30"/>
        <v>C</v>
      </c>
      <c r="G460" s="23" t="str">
        <f t="shared" si="31"/>
        <v>C</v>
      </c>
      <c r="H460" s="24"/>
      <c r="I460" s="24"/>
      <c r="J460" s="24"/>
      <c r="K460" s="24"/>
    </row>
    <row r="461" spans="1:11" x14ac:dyDescent="0.25">
      <c r="A461" s="27" t="s">
        <v>492</v>
      </c>
      <c r="B461" s="41">
        <v>23</v>
      </c>
      <c r="C461" s="20">
        <f t="shared" si="28"/>
        <v>2.7513936406919155E-4</v>
      </c>
      <c r="D461" s="22">
        <f>IFERROR(SUM($C$2:C461),"")</f>
        <v>0.99315740364140892</v>
      </c>
      <c r="E461" s="23" t="str">
        <f t="shared" si="29"/>
        <v>ВС</v>
      </c>
      <c r="F461" s="23" t="str">
        <f t="shared" si="30"/>
        <v>C</v>
      </c>
      <c r="G461" s="23" t="str">
        <f t="shared" si="31"/>
        <v>C</v>
      </c>
      <c r="H461" s="24"/>
      <c r="I461" s="24"/>
      <c r="J461" s="24"/>
      <c r="K461" s="24"/>
    </row>
    <row r="462" spans="1:11" x14ac:dyDescent="0.25">
      <c r="A462" s="27" t="s">
        <v>493</v>
      </c>
      <c r="B462" s="41">
        <v>23</v>
      </c>
      <c r="C462" s="20">
        <f t="shared" si="28"/>
        <v>2.7513936406919155E-4</v>
      </c>
      <c r="D462" s="22">
        <f>IFERROR(SUM($C$2:C462),"")</f>
        <v>0.99343254300547812</v>
      </c>
      <c r="E462" s="23" t="str">
        <f t="shared" si="29"/>
        <v>ВС</v>
      </c>
      <c r="F462" s="23" t="str">
        <f t="shared" si="30"/>
        <v>C</v>
      </c>
      <c r="G462" s="23" t="str">
        <f t="shared" si="31"/>
        <v>C</v>
      </c>
      <c r="H462" s="24"/>
      <c r="I462" s="24"/>
      <c r="J462" s="24"/>
      <c r="K462" s="24"/>
    </row>
    <row r="463" spans="1:11" x14ac:dyDescent="0.25">
      <c r="A463" s="27" t="s">
        <v>494</v>
      </c>
      <c r="B463" s="41">
        <v>22</v>
      </c>
      <c r="C463" s="20">
        <f t="shared" si="28"/>
        <v>2.63176783022705E-4</v>
      </c>
      <c r="D463" s="22">
        <f>IFERROR(SUM($C$2:C463),"")</f>
        <v>0.9936957197885008</v>
      </c>
      <c r="E463" s="23" t="str">
        <f t="shared" si="29"/>
        <v>ВС</v>
      </c>
      <c r="F463" s="23" t="str">
        <f t="shared" si="30"/>
        <v>C</v>
      </c>
      <c r="G463" s="23" t="str">
        <f t="shared" si="31"/>
        <v>C</v>
      </c>
      <c r="H463" s="24"/>
      <c r="I463" s="24"/>
      <c r="J463" s="24"/>
      <c r="K463" s="24"/>
    </row>
    <row r="464" spans="1:11" x14ac:dyDescent="0.25">
      <c r="A464" s="27" t="s">
        <v>495</v>
      </c>
      <c r="B464" s="41">
        <v>22</v>
      </c>
      <c r="C464" s="20">
        <f t="shared" si="28"/>
        <v>2.63176783022705E-4</v>
      </c>
      <c r="D464" s="22">
        <f>IFERROR(SUM($C$2:C464),"")</f>
        <v>0.99395889657152348</v>
      </c>
      <c r="E464" s="23" t="str">
        <f t="shared" si="29"/>
        <v>ВС</v>
      </c>
      <c r="F464" s="23" t="str">
        <f t="shared" si="30"/>
        <v>C</v>
      </c>
      <c r="G464" s="23" t="str">
        <f t="shared" si="31"/>
        <v>C</v>
      </c>
      <c r="H464" s="24"/>
      <c r="I464" s="24"/>
      <c r="J464" s="24"/>
      <c r="K464" s="24"/>
    </row>
    <row r="465" spans="1:11" x14ac:dyDescent="0.25">
      <c r="A465" s="27" t="s">
        <v>496</v>
      </c>
      <c r="B465" s="41">
        <v>22</v>
      </c>
      <c r="C465" s="20">
        <f t="shared" si="28"/>
        <v>2.63176783022705E-4</v>
      </c>
      <c r="D465" s="22">
        <f>IFERROR(SUM($C$2:C465),"")</f>
        <v>0.99422207335454615</v>
      </c>
      <c r="E465" s="23" t="str">
        <f t="shared" si="29"/>
        <v>ВС</v>
      </c>
      <c r="F465" s="23" t="str">
        <f t="shared" si="30"/>
        <v>C</v>
      </c>
      <c r="G465" s="23" t="str">
        <f t="shared" si="31"/>
        <v>C</v>
      </c>
      <c r="H465" s="24"/>
      <c r="I465" s="24"/>
      <c r="J465" s="24"/>
      <c r="K465" s="24"/>
    </row>
    <row r="466" spans="1:11" x14ac:dyDescent="0.25">
      <c r="A466" s="27" t="s">
        <v>497</v>
      </c>
      <c r="B466" s="41">
        <v>21</v>
      </c>
      <c r="C466" s="20">
        <f t="shared" si="28"/>
        <v>2.5121420197621839E-4</v>
      </c>
      <c r="D466" s="22">
        <f>IFERROR(SUM($C$2:C466),"")</f>
        <v>0.99447328755652242</v>
      </c>
      <c r="E466" s="23" t="str">
        <f t="shared" si="29"/>
        <v>ВС</v>
      </c>
      <c r="F466" s="23" t="str">
        <f t="shared" si="30"/>
        <v>C</v>
      </c>
      <c r="G466" s="23" t="str">
        <f t="shared" si="31"/>
        <v>C</v>
      </c>
      <c r="H466" s="24"/>
      <c r="I466" s="24"/>
      <c r="J466" s="24"/>
      <c r="K466" s="24"/>
    </row>
    <row r="467" spans="1:11" x14ac:dyDescent="0.25">
      <c r="A467" s="27" t="s">
        <v>498</v>
      </c>
      <c r="B467" s="41">
        <v>21</v>
      </c>
      <c r="C467" s="20">
        <f t="shared" si="28"/>
        <v>2.5121420197621839E-4</v>
      </c>
      <c r="D467" s="22">
        <f>IFERROR(SUM($C$2:C467),"")</f>
        <v>0.99472450175849869</v>
      </c>
      <c r="E467" s="23" t="str">
        <f t="shared" si="29"/>
        <v>ВС</v>
      </c>
      <c r="F467" s="23" t="str">
        <f t="shared" si="30"/>
        <v>C</v>
      </c>
      <c r="G467" s="23" t="str">
        <f t="shared" si="31"/>
        <v>C</v>
      </c>
      <c r="H467" s="24"/>
      <c r="I467" s="24"/>
      <c r="J467" s="24"/>
      <c r="K467" s="24"/>
    </row>
    <row r="468" spans="1:11" x14ac:dyDescent="0.25">
      <c r="A468" s="27" t="s">
        <v>499</v>
      </c>
      <c r="B468" s="41">
        <v>21</v>
      </c>
      <c r="C468" s="20">
        <f t="shared" si="28"/>
        <v>2.5121420197621839E-4</v>
      </c>
      <c r="D468" s="22">
        <f>IFERROR(SUM($C$2:C468),"")</f>
        <v>0.99497571596047496</v>
      </c>
      <c r="E468" s="23" t="str">
        <f t="shared" si="29"/>
        <v>ВС</v>
      </c>
      <c r="F468" s="23" t="str">
        <f t="shared" si="30"/>
        <v>C</v>
      </c>
      <c r="G468" s="23" t="str">
        <f t="shared" si="31"/>
        <v>C</v>
      </c>
      <c r="H468" s="24"/>
      <c r="I468" s="24"/>
      <c r="J468" s="24"/>
      <c r="K468" s="24"/>
    </row>
    <row r="469" spans="1:11" x14ac:dyDescent="0.25">
      <c r="A469" s="27" t="s">
        <v>500</v>
      </c>
      <c r="B469" s="41">
        <v>21</v>
      </c>
      <c r="C469" s="20">
        <f t="shared" si="28"/>
        <v>2.5121420197621839E-4</v>
      </c>
      <c r="D469" s="22">
        <f>IFERROR(SUM($C$2:C469),"")</f>
        <v>0.99522693016245123</v>
      </c>
      <c r="E469" s="23" t="str">
        <f t="shared" si="29"/>
        <v>ВС</v>
      </c>
      <c r="F469" s="23" t="str">
        <f t="shared" si="30"/>
        <v>C</v>
      </c>
      <c r="G469" s="23" t="str">
        <f t="shared" si="31"/>
        <v>C</v>
      </c>
      <c r="H469" s="24"/>
      <c r="I469" s="24"/>
      <c r="J469" s="24"/>
      <c r="K469" s="24"/>
    </row>
    <row r="470" spans="1:11" x14ac:dyDescent="0.25">
      <c r="A470" s="27" t="s">
        <v>501</v>
      </c>
      <c r="B470" s="41">
        <v>20</v>
      </c>
      <c r="C470" s="20">
        <f t="shared" si="28"/>
        <v>2.3925162092973179E-4</v>
      </c>
      <c r="D470" s="22">
        <f>IFERROR(SUM($C$2:C470),"")</f>
        <v>0.99546618178338098</v>
      </c>
      <c r="E470" s="23" t="str">
        <f t="shared" si="29"/>
        <v>ВС</v>
      </c>
      <c r="F470" s="23" t="str">
        <f t="shared" si="30"/>
        <v>C</v>
      </c>
      <c r="G470" s="23" t="str">
        <f t="shared" si="31"/>
        <v>C</v>
      </c>
      <c r="H470" s="24"/>
      <c r="I470" s="24"/>
      <c r="J470" s="24"/>
      <c r="K470" s="24"/>
    </row>
    <row r="471" spans="1:11" x14ac:dyDescent="0.25">
      <c r="A471" s="27" t="s">
        <v>502</v>
      </c>
      <c r="B471" s="41">
        <v>20</v>
      </c>
      <c r="C471" s="20">
        <f t="shared" si="28"/>
        <v>2.3925162092973179E-4</v>
      </c>
      <c r="D471" s="22">
        <f>IFERROR(SUM($C$2:C471),"")</f>
        <v>0.99570543340431072</v>
      </c>
      <c r="E471" s="23" t="str">
        <f t="shared" si="29"/>
        <v>ВС</v>
      </c>
      <c r="F471" s="23" t="str">
        <f t="shared" si="30"/>
        <v>C</v>
      </c>
      <c r="G471" s="23" t="str">
        <f t="shared" si="31"/>
        <v>C</v>
      </c>
      <c r="H471" s="24"/>
      <c r="I471" s="24"/>
      <c r="J471" s="24"/>
      <c r="K471" s="24"/>
    </row>
    <row r="472" spans="1:11" x14ac:dyDescent="0.25">
      <c r="A472" s="27" t="s">
        <v>503</v>
      </c>
      <c r="B472" s="41">
        <v>19</v>
      </c>
      <c r="C472" s="20">
        <f t="shared" si="28"/>
        <v>2.2728903988324521E-4</v>
      </c>
      <c r="D472" s="22">
        <f>IFERROR(SUM($C$2:C472),"")</f>
        <v>0.99593272244419395</v>
      </c>
      <c r="E472" s="23" t="str">
        <f t="shared" si="29"/>
        <v>ВС</v>
      </c>
      <c r="F472" s="23" t="str">
        <f t="shared" si="30"/>
        <v>C</v>
      </c>
      <c r="G472" s="23" t="str">
        <f t="shared" si="31"/>
        <v>C</v>
      </c>
      <c r="H472" s="24"/>
      <c r="I472" s="24"/>
      <c r="J472" s="24"/>
      <c r="K472" s="24"/>
    </row>
    <row r="473" spans="1:11" x14ac:dyDescent="0.25">
      <c r="A473" s="27" t="s">
        <v>504</v>
      </c>
      <c r="B473" s="41">
        <v>19</v>
      </c>
      <c r="C473" s="20">
        <f t="shared" si="28"/>
        <v>2.2728903988324521E-4</v>
      </c>
      <c r="D473" s="22">
        <f>IFERROR(SUM($C$2:C473),"")</f>
        <v>0.99616001148407718</v>
      </c>
      <c r="E473" s="23" t="str">
        <f t="shared" si="29"/>
        <v>ВС</v>
      </c>
      <c r="F473" s="23" t="str">
        <f t="shared" si="30"/>
        <v>C</v>
      </c>
      <c r="G473" s="23" t="str">
        <f t="shared" si="31"/>
        <v>C</v>
      </c>
      <c r="H473" s="24"/>
      <c r="I473" s="24"/>
      <c r="J473" s="24"/>
      <c r="K473" s="24"/>
    </row>
    <row r="474" spans="1:11" x14ac:dyDescent="0.25">
      <c r="A474" s="27" t="s">
        <v>505</v>
      </c>
      <c r="B474" s="41">
        <v>19</v>
      </c>
      <c r="C474" s="20">
        <f t="shared" si="28"/>
        <v>2.2728903988324521E-4</v>
      </c>
      <c r="D474" s="22">
        <f>IFERROR(SUM($C$2:C474),"")</f>
        <v>0.99638730052396041</v>
      </c>
      <c r="E474" s="23" t="str">
        <f t="shared" si="29"/>
        <v>ВС</v>
      </c>
      <c r="F474" s="23" t="str">
        <f t="shared" si="30"/>
        <v>C</v>
      </c>
      <c r="G474" s="23" t="str">
        <f t="shared" si="31"/>
        <v>C</v>
      </c>
      <c r="H474" s="24"/>
      <c r="I474" s="24"/>
      <c r="J474" s="24"/>
      <c r="K474" s="24"/>
    </row>
    <row r="475" spans="1:11" x14ac:dyDescent="0.25">
      <c r="A475" s="27" t="s">
        <v>506</v>
      </c>
      <c r="B475" s="41">
        <v>18</v>
      </c>
      <c r="C475" s="20">
        <f t="shared" si="28"/>
        <v>2.1532645883675863E-4</v>
      </c>
      <c r="D475" s="22">
        <f>IFERROR(SUM($C$2:C475),"")</f>
        <v>0.99660262698279711</v>
      </c>
      <c r="E475" s="23" t="str">
        <f t="shared" si="29"/>
        <v>ВС</v>
      </c>
      <c r="F475" s="23" t="str">
        <f t="shared" si="30"/>
        <v>C</v>
      </c>
      <c r="G475" s="23" t="str">
        <f t="shared" si="31"/>
        <v>C</v>
      </c>
      <c r="H475" s="24"/>
      <c r="I475" s="24"/>
      <c r="J475" s="24"/>
      <c r="K475" s="24"/>
    </row>
    <row r="476" spans="1:11" x14ac:dyDescent="0.25">
      <c r="A476" s="27" t="s">
        <v>507</v>
      </c>
      <c r="B476" s="41">
        <v>18</v>
      </c>
      <c r="C476" s="20">
        <f t="shared" si="28"/>
        <v>2.1532645883675863E-4</v>
      </c>
      <c r="D476" s="22">
        <f>IFERROR(SUM($C$2:C476),"")</f>
        <v>0.99681795344163382</v>
      </c>
      <c r="E476" s="23" t="str">
        <f t="shared" si="29"/>
        <v>ВС</v>
      </c>
      <c r="F476" s="23" t="str">
        <f t="shared" si="30"/>
        <v>C</v>
      </c>
      <c r="G476" s="23" t="str">
        <f t="shared" si="31"/>
        <v>C</v>
      </c>
      <c r="H476" s="24"/>
      <c r="I476" s="24"/>
      <c r="J476" s="24"/>
      <c r="K476" s="24"/>
    </row>
    <row r="477" spans="1:11" x14ac:dyDescent="0.25">
      <c r="A477" s="27" t="s">
        <v>508</v>
      </c>
      <c r="B477" s="41">
        <v>18</v>
      </c>
      <c r="C477" s="20">
        <f t="shared" si="28"/>
        <v>2.1532645883675863E-4</v>
      </c>
      <c r="D477" s="22">
        <f>IFERROR(SUM($C$2:C477),"")</f>
        <v>0.99703327990047053</v>
      </c>
      <c r="E477" s="23" t="str">
        <f t="shared" si="29"/>
        <v>ВС</v>
      </c>
      <c r="F477" s="23" t="str">
        <f t="shared" si="30"/>
        <v>C</v>
      </c>
      <c r="G477" s="23" t="str">
        <f t="shared" si="31"/>
        <v>C</v>
      </c>
      <c r="H477" s="24"/>
      <c r="I477" s="24"/>
      <c r="J477" s="24"/>
      <c r="K477" s="24"/>
    </row>
    <row r="478" spans="1:11" x14ac:dyDescent="0.25">
      <c r="A478" s="27" t="s">
        <v>509</v>
      </c>
      <c r="B478" s="41">
        <v>18</v>
      </c>
      <c r="C478" s="20">
        <f t="shared" si="28"/>
        <v>2.1532645883675863E-4</v>
      </c>
      <c r="D478" s="22">
        <f>IFERROR(SUM($C$2:C478),"")</f>
        <v>0.99724860635930723</v>
      </c>
      <c r="E478" s="23" t="str">
        <f t="shared" si="29"/>
        <v>ВС</v>
      </c>
      <c r="F478" s="23" t="str">
        <f t="shared" si="30"/>
        <v>C</v>
      </c>
      <c r="G478" s="23" t="str">
        <f t="shared" si="31"/>
        <v>C</v>
      </c>
      <c r="H478" s="24"/>
      <c r="I478" s="24"/>
      <c r="J478" s="24"/>
      <c r="K478" s="24"/>
    </row>
    <row r="479" spans="1:11" x14ac:dyDescent="0.25">
      <c r="A479" s="27" t="s">
        <v>510</v>
      </c>
      <c r="B479" s="41">
        <v>17</v>
      </c>
      <c r="C479" s="20">
        <f t="shared" si="28"/>
        <v>2.0336387779027203E-4</v>
      </c>
      <c r="D479" s="22">
        <f>IFERROR(SUM($C$2:C479),"")</f>
        <v>0.99745197023709753</v>
      </c>
      <c r="E479" s="23" t="str">
        <f t="shared" si="29"/>
        <v>ВС</v>
      </c>
      <c r="F479" s="23" t="str">
        <f t="shared" si="30"/>
        <v>C</v>
      </c>
      <c r="G479" s="23" t="str">
        <f t="shared" si="31"/>
        <v>C</v>
      </c>
      <c r="H479" s="24"/>
      <c r="I479" s="24"/>
      <c r="J479" s="24"/>
      <c r="K479" s="24"/>
    </row>
    <row r="480" spans="1:11" x14ac:dyDescent="0.25">
      <c r="A480" s="27" t="s">
        <v>511</v>
      </c>
      <c r="B480" s="41">
        <v>17</v>
      </c>
      <c r="C480" s="20">
        <f t="shared" si="28"/>
        <v>2.0336387779027203E-4</v>
      </c>
      <c r="D480" s="22">
        <f>IFERROR(SUM($C$2:C480),"")</f>
        <v>0.99765533411488783</v>
      </c>
      <c r="E480" s="23" t="str">
        <f t="shared" si="29"/>
        <v>ВС</v>
      </c>
      <c r="F480" s="23" t="str">
        <f t="shared" si="30"/>
        <v>C</v>
      </c>
      <c r="G480" s="23" t="str">
        <f t="shared" si="31"/>
        <v>C</v>
      </c>
      <c r="H480" s="24"/>
      <c r="I480" s="24"/>
      <c r="J480" s="24"/>
      <c r="K480" s="24"/>
    </row>
    <row r="481" spans="1:11" x14ac:dyDescent="0.25">
      <c r="A481" s="27" t="s">
        <v>512</v>
      </c>
      <c r="B481" s="41">
        <v>17</v>
      </c>
      <c r="C481" s="20">
        <f t="shared" si="28"/>
        <v>2.0336387779027203E-4</v>
      </c>
      <c r="D481" s="22">
        <f>IFERROR(SUM($C$2:C481),"")</f>
        <v>0.99785869799267812</v>
      </c>
      <c r="E481" s="23" t="str">
        <f t="shared" si="29"/>
        <v>ВС</v>
      </c>
      <c r="F481" s="23" t="str">
        <f t="shared" si="30"/>
        <v>C</v>
      </c>
      <c r="G481" s="23" t="str">
        <f t="shared" si="31"/>
        <v>C</v>
      </c>
      <c r="H481" s="24"/>
      <c r="I481" s="24"/>
      <c r="J481" s="24"/>
      <c r="K481" s="24"/>
    </row>
    <row r="482" spans="1:11" x14ac:dyDescent="0.25">
      <c r="A482" s="27" t="s">
        <v>513</v>
      </c>
      <c r="B482" s="41">
        <v>16</v>
      </c>
      <c r="C482" s="20">
        <f t="shared" si="28"/>
        <v>1.9140129674378545E-4</v>
      </c>
      <c r="D482" s="22">
        <f>IFERROR(SUM($C$2:C482),"")</f>
        <v>0.9980500992894219</v>
      </c>
      <c r="E482" s="23" t="str">
        <f t="shared" si="29"/>
        <v>ВС</v>
      </c>
      <c r="F482" s="23" t="str">
        <f t="shared" si="30"/>
        <v>C</v>
      </c>
      <c r="G482" s="23" t="str">
        <f t="shared" si="31"/>
        <v>C</v>
      </c>
      <c r="H482" s="24"/>
      <c r="I482" s="24"/>
      <c r="J482" s="24"/>
      <c r="K482" s="24"/>
    </row>
    <row r="483" spans="1:11" x14ac:dyDescent="0.25">
      <c r="A483" s="27" t="s">
        <v>514</v>
      </c>
      <c r="B483" s="41">
        <v>16</v>
      </c>
      <c r="C483" s="20">
        <f t="shared" si="28"/>
        <v>1.9140129674378545E-4</v>
      </c>
      <c r="D483" s="22">
        <f>IFERROR(SUM($C$2:C483),"")</f>
        <v>0.99824150058616568</v>
      </c>
      <c r="E483" s="23" t="str">
        <f t="shared" si="29"/>
        <v>ВС</v>
      </c>
      <c r="F483" s="23" t="str">
        <f t="shared" si="30"/>
        <v>C</v>
      </c>
      <c r="G483" s="23" t="str">
        <f t="shared" si="31"/>
        <v>C</v>
      </c>
      <c r="H483" s="24"/>
      <c r="I483" s="24"/>
      <c r="J483" s="24"/>
      <c r="K483" s="24"/>
    </row>
    <row r="484" spans="1:11" x14ac:dyDescent="0.25">
      <c r="A484" s="27" t="s">
        <v>515</v>
      </c>
      <c r="B484" s="41">
        <v>13</v>
      </c>
      <c r="C484" s="20">
        <f t="shared" si="28"/>
        <v>1.5551355360432566E-4</v>
      </c>
      <c r="D484" s="22">
        <f>IFERROR(SUM($C$2:C484),"")</f>
        <v>0.99839701413977</v>
      </c>
      <c r="E484" s="23" t="str">
        <f t="shared" si="29"/>
        <v>ВС</v>
      </c>
      <c r="F484" s="23" t="str">
        <f t="shared" si="30"/>
        <v>C</v>
      </c>
      <c r="G484" s="23" t="str">
        <f t="shared" si="31"/>
        <v>C</v>
      </c>
      <c r="H484" s="24"/>
      <c r="I484" s="24"/>
      <c r="J484" s="24"/>
      <c r="K484" s="24"/>
    </row>
    <row r="485" spans="1:11" x14ac:dyDescent="0.25">
      <c r="A485" s="27" t="s">
        <v>516</v>
      </c>
      <c r="B485" s="41">
        <v>13</v>
      </c>
      <c r="C485" s="20">
        <f t="shared" si="28"/>
        <v>1.5551355360432566E-4</v>
      </c>
      <c r="D485" s="22">
        <f>IFERROR(SUM($C$2:C485),"")</f>
        <v>0.99855252769337433</v>
      </c>
      <c r="E485" s="23" t="str">
        <f t="shared" si="29"/>
        <v>ВС</v>
      </c>
      <c r="F485" s="23" t="str">
        <f t="shared" si="30"/>
        <v>C</v>
      </c>
      <c r="G485" s="23" t="str">
        <f t="shared" si="31"/>
        <v>C</v>
      </c>
      <c r="H485" s="24"/>
      <c r="I485" s="24"/>
      <c r="J485" s="24"/>
      <c r="K485" s="24"/>
    </row>
    <row r="486" spans="1:11" x14ac:dyDescent="0.25">
      <c r="A486" s="27" t="s">
        <v>517</v>
      </c>
      <c r="B486" s="41">
        <v>13</v>
      </c>
      <c r="C486" s="20">
        <f t="shared" si="28"/>
        <v>1.5551355360432566E-4</v>
      </c>
      <c r="D486" s="22">
        <f>IFERROR(SUM($C$2:C486),"")</f>
        <v>0.99870804124697865</v>
      </c>
      <c r="E486" s="23" t="str">
        <f t="shared" si="29"/>
        <v>ВС</v>
      </c>
      <c r="F486" s="23" t="str">
        <f t="shared" si="30"/>
        <v>C</v>
      </c>
      <c r="G486" s="23" t="str">
        <f t="shared" si="31"/>
        <v>C</v>
      </c>
      <c r="H486" s="24"/>
      <c r="I486" s="24"/>
      <c r="J486" s="24"/>
      <c r="K486" s="24"/>
    </row>
    <row r="487" spans="1:11" x14ac:dyDescent="0.25">
      <c r="A487" s="27" t="s">
        <v>518</v>
      </c>
      <c r="B487" s="41">
        <v>13</v>
      </c>
      <c r="C487" s="20">
        <f t="shared" si="28"/>
        <v>1.5551355360432566E-4</v>
      </c>
      <c r="D487" s="22">
        <f>IFERROR(SUM($C$2:C487),"")</f>
        <v>0.99886355480058298</v>
      </c>
      <c r="E487" s="23" t="str">
        <f t="shared" si="29"/>
        <v>ВС</v>
      </c>
      <c r="F487" s="23" t="str">
        <f t="shared" si="30"/>
        <v>C</v>
      </c>
      <c r="G487" s="23" t="str">
        <f t="shared" si="31"/>
        <v>C</v>
      </c>
      <c r="H487" s="24"/>
      <c r="I487" s="24"/>
      <c r="J487" s="24"/>
      <c r="K487" s="24"/>
    </row>
    <row r="488" spans="1:11" x14ac:dyDescent="0.25">
      <c r="A488" s="27" t="s">
        <v>519</v>
      </c>
      <c r="B488" s="41">
        <v>13</v>
      </c>
      <c r="C488" s="20">
        <f t="shared" si="28"/>
        <v>1.5551355360432566E-4</v>
      </c>
      <c r="D488" s="22">
        <f>IFERROR(SUM($C$2:C488),"")</f>
        <v>0.9990190683541873</v>
      </c>
      <c r="E488" s="23" t="str">
        <f t="shared" si="29"/>
        <v>ВС</v>
      </c>
      <c r="F488" s="23" t="str">
        <f t="shared" si="30"/>
        <v>C</v>
      </c>
      <c r="G488" s="23" t="str">
        <f t="shared" si="31"/>
        <v>C</v>
      </c>
      <c r="H488" s="24"/>
      <c r="I488" s="24"/>
      <c r="J488" s="24"/>
      <c r="K488" s="24"/>
    </row>
    <row r="489" spans="1:11" x14ac:dyDescent="0.25">
      <c r="A489" s="27" t="s">
        <v>520</v>
      </c>
      <c r="B489" s="41">
        <v>12</v>
      </c>
      <c r="C489" s="20">
        <f t="shared" si="28"/>
        <v>1.4355097255783908E-4</v>
      </c>
      <c r="D489" s="22">
        <f>IFERROR(SUM($C$2:C489),"")</f>
        <v>0.99916261932674511</v>
      </c>
      <c r="E489" s="23" t="str">
        <f t="shared" si="29"/>
        <v>ВС</v>
      </c>
      <c r="F489" s="23" t="str">
        <f t="shared" si="30"/>
        <v>C</v>
      </c>
      <c r="G489" s="23" t="str">
        <f t="shared" si="31"/>
        <v>C</v>
      </c>
      <c r="H489" s="24"/>
      <c r="I489" s="24"/>
      <c r="J489" s="24"/>
      <c r="K489" s="24"/>
    </row>
    <row r="490" spans="1:11" x14ac:dyDescent="0.25">
      <c r="A490" s="27" t="s">
        <v>521</v>
      </c>
      <c r="B490" s="41">
        <v>12</v>
      </c>
      <c r="C490" s="20">
        <f t="shared" si="28"/>
        <v>1.4355097255783908E-4</v>
      </c>
      <c r="D490" s="22">
        <f>IFERROR(SUM($C$2:C490),"")</f>
        <v>0.99930617029930291</v>
      </c>
      <c r="E490" s="23" t="str">
        <f t="shared" si="29"/>
        <v>ВС</v>
      </c>
      <c r="F490" s="23" t="str">
        <f t="shared" si="30"/>
        <v>C</v>
      </c>
      <c r="G490" s="23" t="str">
        <f t="shared" si="31"/>
        <v>C</v>
      </c>
      <c r="H490" s="24"/>
      <c r="I490" s="24"/>
      <c r="J490" s="24"/>
      <c r="K490" s="24"/>
    </row>
    <row r="491" spans="1:11" x14ac:dyDescent="0.25">
      <c r="A491" s="27" t="s">
        <v>522</v>
      </c>
      <c r="B491" s="41">
        <v>11</v>
      </c>
      <c r="C491" s="20">
        <f t="shared" si="28"/>
        <v>1.315883915113525E-4</v>
      </c>
      <c r="D491" s="22">
        <f>IFERROR(SUM($C$2:C491),"")</f>
        <v>0.9994377586908143</v>
      </c>
      <c r="E491" s="23" t="str">
        <f t="shared" si="29"/>
        <v>ВС</v>
      </c>
      <c r="F491" s="23" t="str">
        <f t="shared" si="30"/>
        <v>C</v>
      </c>
      <c r="G491" s="23" t="str">
        <f t="shared" si="31"/>
        <v>C</v>
      </c>
      <c r="H491" s="24"/>
      <c r="I491" s="24"/>
      <c r="J491" s="24"/>
      <c r="K491" s="24"/>
    </row>
    <row r="492" spans="1:11" x14ac:dyDescent="0.25">
      <c r="A492" s="27" t="s">
        <v>523</v>
      </c>
      <c r="B492" s="41">
        <v>8</v>
      </c>
      <c r="C492" s="20">
        <f t="shared" si="28"/>
        <v>9.5700648371892724E-5</v>
      </c>
      <c r="D492" s="22">
        <f>IFERROR(SUM($C$2:C492),"")</f>
        <v>0.99953345933918625</v>
      </c>
      <c r="E492" s="23" t="str">
        <f t="shared" si="29"/>
        <v>ВС</v>
      </c>
      <c r="F492" s="23" t="str">
        <f t="shared" si="30"/>
        <v>C</v>
      </c>
      <c r="G492" s="23" t="str">
        <f t="shared" si="31"/>
        <v>C</v>
      </c>
      <c r="H492" s="24"/>
      <c r="I492" s="24"/>
      <c r="J492" s="24"/>
      <c r="K492" s="24"/>
    </row>
    <row r="493" spans="1:11" x14ac:dyDescent="0.25">
      <c r="A493" s="27" t="s">
        <v>524</v>
      </c>
      <c r="B493" s="41">
        <v>8</v>
      </c>
      <c r="C493" s="20">
        <f t="shared" si="28"/>
        <v>9.5700648371892724E-5</v>
      </c>
      <c r="D493" s="22">
        <f>IFERROR(SUM($C$2:C493),"")</f>
        <v>0.99962915998755819</v>
      </c>
      <c r="E493" s="23" t="str">
        <f t="shared" si="29"/>
        <v>ВС</v>
      </c>
      <c r="F493" s="23" t="str">
        <f t="shared" si="30"/>
        <v>C</v>
      </c>
      <c r="G493" s="23" t="str">
        <f t="shared" si="31"/>
        <v>C</v>
      </c>
      <c r="H493" s="24"/>
      <c r="I493" s="24"/>
      <c r="J493" s="24"/>
      <c r="K493" s="24"/>
    </row>
    <row r="494" spans="1:11" x14ac:dyDescent="0.25">
      <c r="A494" s="27" t="s">
        <v>525</v>
      </c>
      <c r="B494" s="41">
        <v>8</v>
      </c>
      <c r="C494" s="20">
        <f t="shared" si="28"/>
        <v>9.5700648371892724E-5</v>
      </c>
      <c r="D494" s="22">
        <f>IFERROR(SUM($C$2:C494),"")</f>
        <v>0.99972486063593013</v>
      </c>
      <c r="E494" s="23" t="str">
        <f t="shared" si="29"/>
        <v>ВС</v>
      </c>
      <c r="F494" s="23" t="str">
        <f t="shared" si="30"/>
        <v>C</v>
      </c>
      <c r="G494" s="23" t="str">
        <f t="shared" si="31"/>
        <v>C</v>
      </c>
      <c r="H494" s="24"/>
      <c r="I494" s="24"/>
      <c r="J494" s="24"/>
      <c r="K494" s="24"/>
    </row>
    <row r="495" spans="1:11" x14ac:dyDescent="0.25">
      <c r="A495" s="27" t="s">
        <v>526</v>
      </c>
      <c r="B495" s="41">
        <v>7</v>
      </c>
      <c r="C495" s="20">
        <f t="shared" si="28"/>
        <v>8.3738067325406132E-5</v>
      </c>
      <c r="D495" s="22">
        <f>IFERROR(SUM($C$2:C495),"")</f>
        <v>0.99980859870325556</v>
      </c>
      <c r="E495" s="23" t="str">
        <f t="shared" si="29"/>
        <v>ВС</v>
      </c>
      <c r="F495" s="23" t="str">
        <f t="shared" si="30"/>
        <v>C</v>
      </c>
      <c r="G495" s="23" t="str">
        <f t="shared" si="31"/>
        <v>C</v>
      </c>
      <c r="H495" s="24"/>
      <c r="I495" s="24"/>
      <c r="J495" s="24"/>
      <c r="K495" s="24"/>
    </row>
    <row r="496" spans="1:11" x14ac:dyDescent="0.25">
      <c r="A496" s="27" t="s">
        <v>527</v>
      </c>
      <c r="B496" s="41">
        <v>4</v>
      </c>
      <c r="C496" s="20">
        <f t="shared" si="28"/>
        <v>4.7850324185946362E-5</v>
      </c>
      <c r="D496" s="22">
        <f>IFERROR(SUM($C$2:C496),"")</f>
        <v>0.99985644902744153</v>
      </c>
      <c r="E496" s="23" t="str">
        <f t="shared" si="29"/>
        <v>ВС</v>
      </c>
      <c r="F496" s="23" t="str">
        <f t="shared" si="30"/>
        <v>C</v>
      </c>
      <c r="G496" s="23" t="str">
        <f t="shared" si="31"/>
        <v>C</v>
      </c>
      <c r="H496" s="24"/>
      <c r="I496" s="24"/>
      <c r="J496" s="24"/>
      <c r="K496" s="24"/>
    </row>
    <row r="497" spans="1:11" x14ac:dyDescent="0.25">
      <c r="A497" s="27" t="s">
        <v>528</v>
      </c>
      <c r="B497" s="41">
        <v>4</v>
      </c>
      <c r="C497" s="20">
        <f t="shared" si="28"/>
        <v>4.7850324185946362E-5</v>
      </c>
      <c r="D497" s="22">
        <f>IFERROR(SUM($C$2:C497),"")</f>
        <v>0.9999042993516275</v>
      </c>
      <c r="E497" s="23" t="str">
        <f t="shared" si="29"/>
        <v>ВС</v>
      </c>
      <c r="F497" s="23" t="str">
        <f t="shared" si="30"/>
        <v>C</v>
      </c>
      <c r="G497" s="23" t="str">
        <f t="shared" si="31"/>
        <v>C</v>
      </c>
      <c r="H497" s="24"/>
      <c r="I497" s="24"/>
      <c r="J497" s="24"/>
      <c r="K497" s="24"/>
    </row>
    <row r="498" spans="1:11" x14ac:dyDescent="0.25">
      <c r="A498" s="27" t="s">
        <v>529</v>
      </c>
      <c r="B498" s="41">
        <v>4</v>
      </c>
      <c r="C498" s="20">
        <f t="shared" si="28"/>
        <v>4.7850324185946362E-5</v>
      </c>
      <c r="D498" s="22">
        <f>IFERROR(SUM($C$2:C498),"")</f>
        <v>0.99995214967581347</v>
      </c>
      <c r="E498" s="23" t="str">
        <f t="shared" si="29"/>
        <v>ВС</v>
      </c>
      <c r="F498" s="23" t="str">
        <f t="shared" si="30"/>
        <v>C</v>
      </c>
      <c r="G498" s="23" t="str">
        <f t="shared" si="31"/>
        <v>C</v>
      </c>
      <c r="H498" s="24"/>
      <c r="I498" s="24"/>
      <c r="J498" s="24"/>
      <c r="K498" s="24"/>
    </row>
    <row r="499" spans="1:11" x14ac:dyDescent="0.25">
      <c r="A499" s="27" t="s">
        <v>530</v>
      </c>
      <c r="B499" s="41">
        <v>3</v>
      </c>
      <c r="C499" s="20">
        <f t="shared" si="28"/>
        <v>3.588774313945977E-5</v>
      </c>
      <c r="D499" s="22">
        <f>IFERROR(SUM($C$2:C499),"")</f>
        <v>0.99998803741895292</v>
      </c>
      <c r="E499" s="23" t="str">
        <f t="shared" si="29"/>
        <v>ВС</v>
      </c>
      <c r="F499" s="23" t="str">
        <f t="shared" si="30"/>
        <v>C</v>
      </c>
      <c r="G499" s="23" t="str">
        <f t="shared" si="31"/>
        <v>C</v>
      </c>
      <c r="H499" s="24"/>
      <c r="I499" s="24"/>
      <c r="J499" s="24"/>
      <c r="K499" s="24"/>
    </row>
    <row r="500" spans="1:11" x14ac:dyDescent="0.25">
      <c r="A500" s="27" t="s">
        <v>531</v>
      </c>
      <c r="B500" s="41">
        <v>1</v>
      </c>
      <c r="C500" s="20">
        <f t="shared" si="28"/>
        <v>1.196258104648659E-5</v>
      </c>
      <c r="D500" s="22">
        <f>IFERROR(SUM($C$2:C500),"")</f>
        <v>0.99999999999999944</v>
      </c>
      <c r="E500" s="23" t="str">
        <f t="shared" si="29"/>
        <v>ВС</v>
      </c>
      <c r="F500" s="23" t="str">
        <f t="shared" si="30"/>
        <v>C</v>
      </c>
      <c r="G500" s="23" t="str">
        <f t="shared" si="31"/>
        <v>C</v>
      </c>
      <c r="H500" s="24"/>
      <c r="I500" s="24"/>
      <c r="J500" s="24"/>
      <c r="K500" s="24"/>
    </row>
    <row r="501" spans="1:11" x14ac:dyDescent="0.25">
      <c r="A501" s="27" t="s">
        <v>532</v>
      </c>
      <c r="B501" s="41">
        <v>0</v>
      </c>
      <c r="C501" s="20">
        <f t="shared" si="28"/>
        <v>0</v>
      </c>
      <c r="D501" s="22">
        <f>IFERROR(SUM($C$2:C501),"")</f>
        <v>0.99999999999999944</v>
      </c>
      <c r="E501" s="23" t="str">
        <f t="shared" si="29"/>
        <v>ВС</v>
      </c>
      <c r="F501" s="23" t="str">
        <f t="shared" si="30"/>
        <v>C</v>
      </c>
      <c r="G501" s="23" t="str">
        <f t="shared" si="31"/>
        <v>C</v>
      </c>
      <c r="H501" s="24"/>
      <c r="I501" s="24"/>
      <c r="J501" s="24"/>
      <c r="K501" s="24"/>
    </row>
  </sheetData>
  <autoFilter ref="A1:G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3" sqref="D3"/>
    </sheetView>
  </sheetViews>
  <sheetFormatPr defaultRowHeight="15" x14ac:dyDescent="0.25"/>
  <cols>
    <col min="1" max="1" width="12" customWidth="1"/>
    <col min="2" max="2" width="10.85546875" style="8" customWidth="1"/>
    <col min="3" max="3" width="12.140625" style="1" customWidth="1"/>
    <col min="4" max="4" width="9.5703125" customWidth="1"/>
    <col min="5" max="5" width="8" style="2" customWidth="1"/>
    <col min="6" max="6" width="11.85546875" style="7" customWidth="1"/>
  </cols>
  <sheetData>
    <row r="1" spans="1:6" s="5" customFormat="1" ht="48" x14ac:dyDescent="0.25">
      <c r="A1" s="39" t="s">
        <v>15</v>
      </c>
      <c r="B1" s="17" t="s">
        <v>12</v>
      </c>
      <c r="C1" s="17" t="s">
        <v>17</v>
      </c>
      <c r="D1" s="17" t="s">
        <v>19</v>
      </c>
      <c r="E1" s="17" t="s">
        <v>20</v>
      </c>
      <c r="F1" s="17" t="s">
        <v>18</v>
      </c>
    </row>
    <row r="2" spans="1:6" x14ac:dyDescent="0.25">
      <c r="A2" s="27" t="s">
        <v>33</v>
      </c>
      <c r="B2" s="31">
        <f>VLOOKUP(A2,'ABC выручка'!$A$1:$K$501,2,0)</f>
        <v>1047346.85</v>
      </c>
      <c r="C2" s="43">
        <f>VLOOKUP(A2,'ABC кол-во'!$A$1:$K$501,2,0)</f>
        <v>4919</v>
      </c>
      <c r="D2" s="23" t="str">
        <f>IFERROR(VLOOKUP(A2,'ABC выручка'!$A:$G,7,0),"")</f>
        <v>A</v>
      </c>
      <c r="E2" s="23" t="str">
        <f>IFERROR(VLOOKUP(A2,'ABC кол-во'!$A:$G,7,0),"")</f>
        <v>A</v>
      </c>
      <c r="F2" s="44" t="str">
        <f>IFERROR(CONCATENATE(D2,E2),"")</f>
        <v>AA</v>
      </c>
    </row>
    <row r="3" spans="1:6" x14ac:dyDescent="0.25">
      <c r="A3" s="27" t="s">
        <v>34</v>
      </c>
      <c r="B3" s="31">
        <f>VLOOKUP(A3,'ABC выручка'!$A$1:$K$501,2,0)</f>
        <v>986322.1</v>
      </c>
      <c r="C3" s="43">
        <f>VLOOKUP(A3,'ABC кол-во'!$A$1:$K$501,2,0)</f>
        <v>2554</v>
      </c>
      <c r="D3" s="23" t="str">
        <f>IFERROR(VLOOKUP(A3,'ABC выручка'!$A:$G,7,0),"")</f>
        <v>A</v>
      </c>
      <c r="E3" s="23" t="str">
        <f>IFERROR(VLOOKUP(A3,'ABC кол-во'!$A:$G,7,0),"")</f>
        <v>A</v>
      </c>
      <c r="F3" s="44" t="str">
        <f t="shared" ref="F3:F66" si="0">IFERROR(CONCATENATE(D3,E3),"")</f>
        <v>AA</v>
      </c>
    </row>
    <row r="4" spans="1:6" x14ac:dyDescent="0.25">
      <c r="A4" s="27" t="s">
        <v>35</v>
      </c>
      <c r="B4" s="31">
        <f>VLOOKUP(A4,'ABC выручка'!$A$1:$K$501,2,0)</f>
        <v>876126.85</v>
      </c>
      <c r="C4" s="43">
        <f>VLOOKUP(A4,'ABC кол-во'!$A$1:$K$501,2,0)</f>
        <v>2205</v>
      </c>
      <c r="D4" s="23" t="str">
        <f>IFERROR(VLOOKUP(A4,'ABC выручка'!$A:$G,7,0),"")</f>
        <v>A</v>
      </c>
      <c r="E4" s="23" t="str">
        <f>IFERROR(VLOOKUP(A4,'ABC кол-во'!$A:$G,7,0),"")</f>
        <v>A</v>
      </c>
      <c r="F4" s="44" t="str">
        <f t="shared" si="0"/>
        <v>AA</v>
      </c>
    </row>
    <row r="5" spans="1:6" x14ac:dyDescent="0.25">
      <c r="A5" s="27" t="s">
        <v>36</v>
      </c>
      <c r="B5" s="31">
        <f>VLOOKUP(A5,'ABC выручка'!$A$1:$K$501,2,0)</f>
        <v>796702.85</v>
      </c>
      <c r="C5" s="43">
        <f>VLOOKUP(A5,'ABC кол-во'!$A$1:$K$501,2,0)</f>
        <v>1805</v>
      </c>
      <c r="D5" s="23" t="str">
        <f>IFERROR(VLOOKUP(A5,'ABC выручка'!$A:$G,7,0),"")</f>
        <v>A</v>
      </c>
      <c r="E5" s="23" t="str">
        <f>IFERROR(VLOOKUP(A5,'ABC кол-во'!$A:$G,7,0),"")</f>
        <v>A</v>
      </c>
      <c r="F5" s="44" t="str">
        <f t="shared" si="0"/>
        <v>AA</v>
      </c>
    </row>
    <row r="6" spans="1:6" x14ac:dyDescent="0.25">
      <c r="A6" s="27" t="s">
        <v>37</v>
      </c>
      <c r="B6" s="31">
        <f>VLOOKUP(A6,'ABC выручка'!$A$1:$K$501,2,0)</f>
        <v>659777.1</v>
      </c>
      <c r="C6" s="43">
        <f>VLOOKUP(A6,'ABC кол-во'!$A$1:$K$501,2,0)</f>
        <v>1287</v>
      </c>
      <c r="D6" s="23" t="str">
        <f>IFERROR(VLOOKUP(A6,'ABC выручка'!$A:$G,7,0),"")</f>
        <v>A</v>
      </c>
      <c r="E6" s="23" t="str">
        <f>IFERROR(VLOOKUP(A6,'ABC кол-во'!$A:$G,7,0),"")</f>
        <v>A</v>
      </c>
      <c r="F6" s="44" t="str">
        <f t="shared" si="0"/>
        <v>AA</v>
      </c>
    </row>
    <row r="7" spans="1:6" x14ac:dyDescent="0.25">
      <c r="A7" s="27" t="s">
        <v>38</v>
      </c>
      <c r="B7" s="31">
        <f>VLOOKUP(A7,'ABC выручка'!$A$1:$K$501,2,0)</f>
        <v>595018</v>
      </c>
      <c r="C7" s="43">
        <f>VLOOKUP(A7,'ABC кол-во'!$A$1:$K$501,2,0)</f>
        <v>1185</v>
      </c>
      <c r="D7" s="23" t="str">
        <f>IFERROR(VLOOKUP(A7,'ABC выручка'!$A:$G,7,0),"")</f>
        <v>A</v>
      </c>
      <c r="E7" s="23" t="str">
        <f>IFERROR(VLOOKUP(A7,'ABC кол-во'!$A:$G,7,0),"")</f>
        <v>A</v>
      </c>
      <c r="F7" s="44" t="str">
        <f t="shared" si="0"/>
        <v>AA</v>
      </c>
    </row>
    <row r="8" spans="1:6" x14ac:dyDescent="0.25">
      <c r="A8" s="27" t="s">
        <v>39</v>
      </c>
      <c r="B8" s="31">
        <f>VLOOKUP(A8,'ABC выручка'!$A$1:$K$501,2,0)</f>
        <v>572615.4</v>
      </c>
      <c r="C8" s="43">
        <f>VLOOKUP(A8,'ABC кол-во'!$A$1:$K$501,2,0)</f>
        <v>1171</v>
      </c>
      <c r="D8" s="23" t="str">
        <f>IFERROR(VLOOKUP(A8,'ABC выручка'!$A:$G,7,0),"")</f>
        <v>A</v>
      </c>
      <c r="E8" s="23" t="str">
        <f>IFERROR(VLOOKUP(A8,'ABC кол-во'!$A:$G,7,0),"")</f>
        <v>A</v>
      </c>
      <c r="F8" s="44" t="str">
        <f t="shared" si="0"/>
        <v>AA</v>
      </c>
    </row>
    <row r="9" spans="1:6" x14ac:dyDescent="0.25">
      <c r="A9" s="27" t="s">
        <v>40</v>
      </c>
      <c r="B9" s="31">
        <f>VLOOKUP(A9,'ABC выручка'!$A$1:$K$501,2,0)</f>
        <v>558568.05000000005</v>
      </c>
      <c r="C9" s="43">
        <f>VLOOKUP(A9,'ABC кол-во'!$A$1:$K$501,2,0)</f>
        <v>1022</v>
      </c>
      <c r="D9" s="23" t="str">
        <f>IFERROR(VLOOKUP(A9,'ABC выручка'!$A:$G,7,0),"")</f>
        <v>A</v>
      </c>
      <c r="E9" s="23" t="str">
        <f>IFERROR(VLOOKUP(A9,'ABC кол-во'!$A:$G,7,0),"")</f>
        <v>A</v>
      </c>
      <c r="F9" s="44" t="str">
        <f t="shared" si="0"/>
        <v>AA</v>
      </c>
    </row>
    <row r="10" spans="1:6" x14ac:dyDescent="0.25">
      <c r="A10" s="27" t="s">
        <v>41</v>
      </c>
      <c r="B10" s="31">
        <f>VLOOKUP(A10,'ABC выручка'!$A$1:$K$501,2,0)</f>
        <v>558108.69999999995</v>
      </c>
      <c r="C10" s="43">
        <f>VLOOKUP(A10,'ABC кол-во'!$A$1:$K$501,2,0)</f>
        <v>893</v>
      </c>
      <c r="D10" s="23" t="str">
        <f>IFERROR(VLOOKUP(A10,'ABC выручка'!$A:$G,7,0),"")</f>
        <v>A</v>
      </c>
      <c r="E10" s="23" t="str">
        <f>IFERROR(VLOOKUP(A10,'ABC кол-во'!$A:$G,7,0),"")</f>
        <v>A</v>
      </c>
      <c r="F10" s="44" t="str">
        <f t="shared" si="0"/>
        <v>AA</v>
      </c>
    </row>
    <row r="11" spans="1:6" x14ac:dyDescent="0.25">
      <c r="A11" s="27" t="s">
        <v>42</v>
      </c>
      <c r="B11" s="31">
        <f>VLOOKUP(A11,'ABC выручка'!$A$1:$K$501,2,0)</f>
        <v>556774.05000000005</v>
      </c>
      <c r="C11" s="43">
        <f>VLOOKUP(A11,'ABC кол-во'!$A$1:$K$501,2,0)</f>
        <v>869</v>
      </c>
      <c r="D11" s="23" t="str">
        <f>IFERROR(VLOOKUP(A11,'ABC выручка'!$A:$G,7,0),"")</f>
        <v>A</v>
      </c>
      <c r="E11" s="23" t="str">
        <f>IFERROR(VLOOKUP(A11,'ABC кол-во'!$A:$G,7,0),"")</f>
        <v>A</v>
      </c>
      <c r="F11" s="44" t="str">
        <f t="shared" si="0"/>
        <v>AA</v>
      </c>
    </row>
    <row r="12" spans="1:6" x14ac:dyDescent="0.25">
      <c r="A12" s="27" t="s">
        <v>43</v>
      </c>
      <c r="B12" s="31">
        <f>VLOOKUP(A12,'ABC выручка'!$A$1:$K$501,2,0)</f>
        <v>535102.19999999995</v>
      </c>
      <c r="C12" s="43">
        <f>VLOOKUP(A12,'ABC кол-во'!$A$1:$K$501,2,0)</f>
        <v>837</v>
      </c>
      <c r="D12" s="23" t="str">
        <f>IFERROR(VLOOKUP(A12,'ABC выручка'!$A:$G,7,0),"")</f>
        <v>A</v>
      </c>
      <c r="E12" s="23" t="str">
        <f>IFERROR(VLOOKUP(A12,'ABC кол-во'!$A:$G,7,0),"")</f>
        <v>A</v>
      </c>
      <c r="F12" s="44" t="str">
        <f t="shared" si="0"/>
        <v>AA</v>
      </c>
    </row>
    <row r="13" spans="1:6" x14ac:dyDescent="0.25">
      <c r="A13" s="27" t="s">
        <v>44</v>
      </c>
      <c r="B13" s="31">
        <f>VLOOKUP(A13,'ABC выручка'!$A$1:$K$501,2,0)</f>
        <v>470639</v>
      </c>
      <c r="C13" s="43">
        <f>VLOOKUP(A13,'ABC кол-во'!$A$1:$K$501,2,0)</f>
        <v>811</v>
      </c>
      <c r="D13" s="23" t="str">
        <f>IFERROR(VLOOKUP(A13,'ABC выручка'!$A:$G,7,0),"")</f>
        <v>A</v>
      </c>
      <c r="E13" s="23" t="str">
        <f>IFERROR(VLOOKUP(A13,'ABC кол-во'!$A:$G,7,0),"")</f>
        <v>A</v>
      </c>
      <c r="F13" s="44" t="str">
        <f t="shared" si="0"/>
        <v>AA</v>
      </c>
    </row>
    <row r="14" spans="1:6" x14ac:dyDescent="0.25">
      <c r="A14" s="27" t="s">
        <v>45</v>
      </c>
      <c r="B14" s="31">
        <f>VLOOKUP(A14,'ABC выручка'!$A$1:$K$501,2,0)</f>
        <v>465391.3</v>
      </c>
      <c r="C14" s="43">
        <f>VLOOKUP(A14,'ABC кол-во'!$A$1:$K$501,2,0)</f>
        <v>756</v>
      </c>
      <c r="D14" s="23" t="str">
        <f>IFERROR(VLOOKUP(A14,'ABC выручка'!$A:$G,7,0),"")</f>
        <v>A</v>
      </c>
      <c r="E14" s="23" t="str">
        <f>IFERROR(VLOOKUP(A14,'ABC кол-во'!$A:$G,7,0),"")</f>
        <v>A</v>
      </c>
      <c r="F14" s="44" t="str">
        <f t="shared" si="0"/>
        <v>AA</v>
      </c>
    </row>
    <row r="15" spans="1:6" x14ac:dyDescent="0.25">
      <c r="A15" s="27" t="s">
        <v>46</v>
      </c>
      <c r="B15" s="31">
        <f>VLOOKUP(A15,'ABC выручка'!$A$1:$K$501,2,0)</f>
        <v>464132.05</v>
      </c>
      <c r="C15" s="43">
        <f>VLOOKUP(A15,'ABC кол-во'!$A$1:$K$501,2,0)</f>
        <v>672</v>
      </c>
      <c r="D15" s="23" t="str">
        <f>IFERROR(VLOOKUP(A15,'ABC выручка'!$A:$G,7,0),"")</f>
        <v>A</v>
      </c>
      <c r="E15" s="23" t="str">
        <f>IFERROR(VLOOKUP(A15,'ABC кол-во'!$A:$G,7,0),"")</f>
        <v>A</v>
      </c>
      <c r="F15" s="44" t="str">
        <f t="shared" si="0"/>
        <v>AA</v>
      </c>
    </row>
    <row r="16" spans="1:6" x14ac:dyDescent="0.25">
      <c r="A16" s="27" t="s">
        <v>47</v>
      </c>
      <c r="B16" s="31">
        <f>VLOOKUP(A16,'ABC выручка'!$A$1:$K$501,2,0)</f>
        <v>447697.2</v>
      </c>
      <c r="C16" s="43">
        <f>VLOOKUP(A16,'ABC кол-во'!$A$1:$K$501,2,0)</f>
        <v>663</v>
      </c>
      <c r="D16" s="23" t="str">
        <f>IFERROR(VLOOKUP(A16,'ABC выручка'!$A:$G,7,0),"")</f>
        <v>A</v>
      </c>
      <c r="E16" s="23" t="str">
        <f>IFERROR(VLOOKUP(A16,'ABC кол-во'!$A:$G,7,0),"")</f>
        <v>A</v>
      </c>
      <c r="F16" s="44" t="str">
        <f t="shared" si="0"/>
        <v>AA</v>
      </c>
    </row>
    <row r="17" spans="1:6" x14ac:dyDescent="0.25">
      <c r="A17" s="27" t="s">
        <v>48</v>
      </c>
      <c r="B17" s="31">
        <f>VLOOKUP(A17,'ABC выручка'!$A$1:$K$501,2,0)</f>
        <v>445805.5</v>
      </c>
      <c r="C17" s="43">
        <f>VLOOKUP(A17,'ABC кол-во'!$A$1:$K$501,2,0)</f>
        <v>612</v>
      </c>
      <c r="D17" s="23" t="str">
        <f>IFERROR(VLOOKUP(A17,'ABC выручка'!$A:$G,7,0),"")</f>
        <v>A</v>
      </c>
      <c r="E17" s="23" t="str">
        <f>IFERROR(VLOOKUP(A17,'ABC кол-во'!$A:$G,7,0),"")</f>
        <v>A</v>
      </c>
      <c r="F17" s="44" t="str">
        <f t="shared" si="0"/>
        <v>AA</v>
      </c>
    </row>
    <row r="18" spans="1:6" x14ac:dyDescent="0.25">
      <c r="A18" s="27" t="s">
        <v>49</v>
      </c>
      <c r="B18" s="31">
        <f>VLOOKUP(A18,'ABC выручка'!$A$1:$K$501,2,0)</f>
        <v>434851.8</v>
      </c>
      <c r="C18" s="43">
        <f>VLOOKUP(A18,'ABC кол-во'!$A$1:$K$501,2,0)</f>
        <v>593</v>
      </c>
      <c r="D18" s="23" t="str">
        <f>IFERROR(VLOOKUP(A18,'ABC выручка'!$A:$G,7,0),"")</f>
        <v>A</v>
      </c>
      <c r="E18" s="23" t="str">
        <f>IFERROR(VLOOKUP(A18,'ABC кол-во'!$A:$G,7,0),"")</f>
        <v>A</v>
      </c>
      <c r="F18" s="44" t="str">
        <f t="shared" si="0"/>
        <v>AA</v>
      </c>
    </row>
    <row r="19" spans="1:6" x14ac:dyDescent="0.25">
      <c r="A19" s="27" t="s">
        <v>50</v>
      </c>
      <c r="B19" s="31">
        <f>VLOOKUP(A19,'ABC выручка'!$A$1:$K$501,2,0)</f>
        <v>433650</v>
      </c>
      <c r="C19" s="43">
        <f>VLOOKUP(A19,'ABC кол-во'!$A$1:$K$501,2,0)</f>
        <v>586</v>
      </c>
      <c r="D19" s="23" t="str">
        <f>IFERROR(VLOOKUP(A19,'ABC выручка'!$A:$G,7,0),"")</f>
        <v>A</v>
      </c>
      <c r="E19" s="23" t="str">
        <f>IFERROR(VLOOKUP(A19,'ABC кол-во'!$A:$G,7,0),"")</f>
        <v>A</v>
      </c>
      <c r="F19" s="44" t="str">
        <f t="shared" si="0"/>
        <v>AA</v>
      </c>
    </row>
    <row r="20" spans="1:6" x14ac:dyDescent="0.25">
      <c r="A20" s="27" t="s">
        <v>51</v>
      </c>
      <c r="B20" s="31">
        <f>VLOOKUP(A20,'ABC выручка'!$A$1:$K$501,2,0)</f>
        <v>424951.85</v>
      </c>
      <c r="C20" s="43">
        <f>VLOOKUP(A20,'ABC кол-во'!$A$1:$K$501,2,0)</f>
        <v>585</v>
      </c>
      <c r="D20" s="23" t="str">
        <f>IFERROR(VLOOKUP(A20,'ABC выручка'!$A:$G,7,0),"")</f>
        <v>A</v>
      </c>
      <c r="E20" s="23" t="str">
        <f>IFERROR(VLOOKUP(A20,'ABC кол-во'!$A:$G,7,0),"")</f>
        <v>A</v>
      </c>
      <c r="F20" s="44" t="str">
        <f t="shared" si="0"/>
        <v>AA</v>
      </c>
    </row>
    <row r="21" spans="1:6" x14ac:dyDescent="0.25">
      <c r="A21" s="27" t="s">
        <v>52</v>
      </c>
      <c r="B21" s="31">
        <f>VLOOKUP(A21,'ABC выручка'!$A$1:$K$501,2,0)</f>
        <v>419204</v>
      </c>
      <c r="C21" s="43">
        <f>VLOOKUP(A21,'ABC кол-во'!$A$1:$K$501,2,0)</f>
        <v>566</v>
      </c>
      <c r="D21" s="23" t="str">
        <f>IFERROR(VLOOKUP(A21,'ABC выручка'!$A:$G,7,0),"")</f>
        <v>A</v>
      </c>
      <c r="E21" s="23" t="str">
        <f>IFERROR(VLOOKUP(A21,'ABC кол-во'!$A:$G,7,0),"")</f>
        <v>A</v>
      </c>
      <c r="F21" s="44" t="str">
        <f t="shared" si="0"/>
        <v>AA</v>
      </c>
    </row>
    <row r="22" spans="1:6" x14ac:dyDescent="0.25">
      <c r="A22" s="27" t="s">
        <v>53</v>
      </c>
      <c r="B22" s="31">
        <f>VLOOKUP(A22,'ABC выручка'!$A$1:$K$501,2,0)</f>
        <v>412195.2</v>
      </c>
      <c r="C22" s="43">
        <f>VLOOKUP(A22,'ABC кол-во'!$A$1:$K$501,2,0)</f>
        <v>565</v>
      </c>
      <c r="D22" s="23" t="str">
        <f>IFERROR(VLOOKUP(A22,'ABC выручка'!$A:$G,7,0),"")</f>
        <v>A</v>
      </c>
      <c r="E22" s="23" t="str">
        <f>IFERROR(VLOOKUP(A22,'ABC кол-во'!$A:$G,7,0),"")</f>
        <v>A</v>
      </c>
      <c r="F22" s="44" t="str">
        <f t="shared" si="0"/>
        <v>AA</v>
      </c>
    </row>
    <row r="23" spans="1:6" x14ac:dyDescent="0.25">
      <c r="A23" s="27" t="s">
        <v>54</v>
      </c>
      <c r="B23" s="31">
        <f>VLOOKUP(A23,'ABC выручка'!$A$1:$K$501,2,0)</f>
        <v>404005.7</v>
      </c>
      <c r="C23" s="43">
        <f>VLOOKUP(A23,'ABC кол-во'!$A$1:$K$501,2,0)</f>
        <v>564</v>
      </c>
      <c r="D23" s="23" t="str">
        <f>IFERROR(VLOOKUP(A23,'ABC выручка'!$A:$G,7,0),"")</f>
        <v>A</v>
      </c>
      <c r="E23" s="23" t="str">
        <f>IFERROR(VLOOKUP(A23,'ABC кол-во'!$A:$G,7,0),"")</f>
        <v>A</v>
      </c>
      <c r="F23" s="44" t="str">
        <f t="shared" si="0"/>
        <v>AA</v>
      </c>
    </row>
    <row r="24" spans="1:6" x14ac:dyDescent="0.25">
      <c r="A24" s="27" t="s">
        <v>55</v>
      </c>
      <c r="B24" s="31">
        <f>VLOOKUP(A24,'ABC выручка'!$A$1:$K$501,2,0)</f>
        <v>380243.5</v>
      </c>
      <c r="C24" s="43">
        <f>VLOOKUP(A24,'ABC кол-во'!$A$1:$K$501,2,0)</f>
        <v>544</v>
      </c>
      <c r="D24" s="23" t="str">
        <f>IFERROR(VLOOKUP(A24,'ABC выручка'!$A:$G,7,0),"")</f>
        <v>A</v>
      </c>
      <c r="E24" s="23" t="str">
        <f>IFERROR(VLOOKUP(A24,'ABC кол-во'!$A:$G,7,0),"")</f>
        <v>A</v>
      </c>
      <c r="F24" s="44" t="str">
        <f t="shared" si="0"/>
        <v>AA</v>
      </c>
    </row>
    <row r="25" spans="1:6" x14ac:dyDescent="0.25">
      <c r="A25" s="27" t="s">
        <v>56</v>
      </c>
      <c r="B25" s="31">
        <f>VLOOKUP(A25,'ABC выручка'!$A$1:$K$501,2,0)</f>
        <v>354310.40000000002</v>
      </c>
      <c r="C25" s="43">
        <f>VLOOKUP(A25,'ABC кол-во'!$A$1:$K$501,2,0)</f>
        <v>543</v>
      </c>
      <c r="D25" s="23" t="str">
        <f>IFERROR(VLOOKUP(A25,'ABC выручка'!$A:$G,7,0),"")</f>
        <v>A</v>
      </c>
      <c r="E25" s="23" t="str">
        <f>IFERROR(VLOOKUP(A25,'ABC кол-во'!$A:$G,7,0),"")</f>
        <v>A</v>
      </c>
      <c r="F25" s="44" t="str">
        <f t="shared" si="0"/>
        <v>AA</v>
      </c>
    </row>
    <row r="26" spans="1:6" x14ac:dyDescent="0.25">
      <c r="A26" s="27" t="s">
        <v>57</v>
      </c>
      <c r="B26" s="31">
        <f>VLOOKUP(A26,'ABC выручка'!$A$1:$K$501,2,0)</f>
        <v>344608.85</v>
      </c>
      <c r="C26" s="43">
        <f>VLOOKUP(A26,'ABC кол-во'!$A$1:$K$501,2,0)</f>
        <v>525</v>
      </c>
      <c r="D26" s="23" t="str">
        <f>IFERROR(VLOOKUP(A26,'ABC выручка'!$A:$G,7,0),"")</f>
        <v>A</v>
      </c>
      <c r="E26" s="23" t="str">
        <f>IFERROR(VLOOKUP(A26,'ABC кол-во'!$A:$G,7,0),"")</f>
        <v>A</v>
      </c>
      <c r="F26" s="44" t="str">
        <f t="shared" si="0"/>
        <v>AA</v>
      </c>
    </row>
    <row r="27" spans="1:6" x14ac:dyDescent="0.25">
      <c r="A27" s="27" t="s">
        <v>58</v>
      </c>
      <c r="B27" s="31">
        <f>VLOOKUP(A27,'ABC выручка'!$A$1:$K$501,2,0)</f>
        <v>344608.8</v>
      </c>
      <c r="C27" s="43">
        <f>VLOOKUP(A27,'ABC кол-во'!$A$1:$K$501,2,0)</f>
        <v>511</v>
      </c>
      <c r="D27" s="23" t="str">
        <f>IFERROR(VLOOKUP(A27,'ABC выручка'!$A:$G,7,0),"")</f>
        <v>A</v>
      </c>
      <c r="E27" s="23" t="str">
        <f>IFERROR(VLOOKUP(A27,'ABC кол-во'!$A:$G,7,0),"")</f>
        <v>A</v>
      </c>
      <c r="F27" s="44" t="str">
        <f t="shared" si="0"/>
        <v>AA</v>
      </c>
    </row>
    <row r="28" spans="1:6" x14ac:dyDescent="0.25">
      <c r="A28" s="27" t="s">
        <v>59</v>
      </c>
      <c r="B28" s="31">
        <f>VLOOKUP(A28,'ABC выручка'!$A$1:$K$501,2,0)</f>
        <v>342117.15</v>
      </c>
      <c r="C28" s="43">
        <f>VLOOKUP(A28,'ABC кол-во'!$A$1:$K$501,2,0)</f>
        <v>500</v>
      </c>
      <c r="D28" s="23" t="str">
        <f>IFERROR(VLOOKUP(A28,'ABC выручка'!$A:$G,7,0),"")</f>
        <v>A</v>
      </c>
      <c r="E28" s="23" t="str">
        <f>IFERROR(VLOOKUP(A28,'ABC кол-во'!$A:$G,7,0),"")</f>
        <v>A</v>
      </c>
      <c r="F28" s="44" t="str">
        <f t="shared" si="0"/>
        <v>AA</v>
      </c>
    </row>
    <row r="29" spans="1:6" x14ac:dyDescent="0.25">
      <c r="A29" s="27" t="s">
        <v>60</v>
      </c>
      <c r="B29" s="31">
        <f>VLOOKUP(A29,'ABC выручка'!$A$1:$K$501,2,0)</f>
        <v>334087.75</v>
      </c>
      <c r="C29" s="43">
        <f>VLOOKUP(A29,'ABC кол-во'!$A$1:$K$501,2,0)</f>
        <v>499</v>
      </c>
      <c r="D29" s="23" t="str">
        <f>IFERROR(VLOOKUP(A29,'ABC выручка'!$A:$G,7,0),"")</f>
        <v>A</v>
      </c>
      <c r="E29" s="23" t="str">
        <f>IFERROR(VLOOKUP(A29,'ABC кол-во'!$A:$G,7,0),"")</f>
        <v>A</v>
      </c>
      <c r="F29" s="44" t="str">
        <f t="shared" si="0"/>
        <v>AA</v>
      </c>
    </row>
    <row r="30" spans="1:6" x14ac:dyDescent="0.25">
      <c r="A30" s="27" t="s">
        <v>61</v>
      </c>
      <c r="B30" s="31">
        <f>VLOOKUP(A30,'ABC выручка'!$A$1:$K$501,2,0)</f>
        <v>332273</v>
      </c>
      <c r="C30" s="43">
        <f>VLOOKUP(A30,'ABC кол-во'!$A$1:$K$501,2,0)</f>
        <v>498</v>
      </c>
      <c r="D30" s="23" t="str">
        <f>IFERROR(VLOOKUP(A30,'ABC выручка'!$A:$G,7,0),"")</f>
        <v>A</v>
      </c>
      <c r="E30" s="23" t="str">
        <f>IFERROR(VLOOKUP(A30,'ABC кол-во'!$A:$G,7,0),"")</f>
        <v>A</v>
      </c>
      <c r="F30" s="44" t="str">
        <f t="shared" si="0"/>
        <v>AA</v>
      </c>
    </row>
    <row r="31" spans="1:6" x14ac:dyDescent="0.25">
      <c r="A31" s="27" t="s">
        <v>62</v>
      </c>
      <c r="B31" s="31">
        <f>VLOOKUP(A31,'ABC выручка'!$A$1:$K$501,2,0)</f>
        <v>320289.3</v>
      </c>
      <c r="C31" s="43">
        <f>VLOOKUP(A31,'ABC кол-во'!$A$1:$K$501,2,0)</f>
        <v>495</v>
      </c>
      <c r="D31" s="23" t="str">
        <f>IFERROR(VLOOKUP(A31,'ABC выручка'!$A:$G,7,0),"")</f>
        <v>A</v>
      </c>
      <c r="E31" s="23" t="str">
        <f>IFERROR(VLOOKUP(A31,'ABC кол-во'!$A:$G,7,0),"")</f>
        <v>A</v>
      </c>
      <c r="F31" s="44" t="str">
        <f t="shared" si="0"/>
        <v>AA</v>
      </c>
    </row>
    <row r="32" spans="1:6" x14ac:dyDescent="0.25">
      <c r="A32" s="27" t="s">
        <v>63</v>
      </c>
      <c r="B32" s="31">
        <f>VLOOKUP(A32,'ABC выручка'!$A$1:$K$501,2,0)</f>
        <v>313916.25</v>
      </c>
      <c r="C32" s="43">
        <f>VLOOKUP(A32,'ABC кол-во'!$A$1:$K$501,2,0)</f>
        <v>480</v>
      </c>
      <c r="D32" s="23" t="str">
        <f>IFERROR(VLOOKUP(A32,'ABC выручка'!$A:$G,7,0),"")</f>
        <v>A</v>
      </c>
      <c r="E32" s="23" t="str">
        <f>IFERROR(VLOOKUP(A32,'ABC кол-во'!$A:$G,7,0),"")</f>
        <v>A</v>
      </c>
      <c r="F32" s="44" t="str">
        <f t="shared" si="0"/>
        <v>AA</v>
      </c>
    </row>
    <row r="33" spans="1:6" x14ac:dyDescent="0.25">
      <c r="A33" s="27" t="s">
        <v>64</v>
      </c>
      <c r="B33" s="31">
        <f>VLOOKUP(A33,'ABC выручка'!$A$1:$K$501,2,0)</f>
        <v>310335.15000000002</v>
      </c>
      <c r="C33" s="43">
        <f>VLOOKUP(A33,'ABC кол-во'!$A$1:$K$501,2,0)</f>
        <v>469</v>
      </c>
      <c r="D33" s="23" t="str">
        <f>IFERROR(VLOOKUP(A33,'ABC выручка'!$A:$G,7,0),"")</f>
        <v>A</v>
      </c>
      <c r="E33" s="23" t="str">
        <f>IFERROR(VLOOKUP(A33,'ABC кол-во'!$A:$G,7,0),"")</f>
        <v>A</v>
      </c>
      <c r="F33" s="44" t="str">
        <f t="shared" si="0"/>
        <v>AA</v>
      </c>
    </row>
    <row r="34" spans="1:6" x14ac:dyDescent="0.25">
      <c r="A34" s="27" t="s">
        <v>65</v>
      </c>
      <c r="B34" s="31">
        <f>VLOOKUP(A34,'ABC выручка'!$A$1:$K$501,2,0)</f>
        <v>304796.95</v>
      </c>
      <c r="C34" s="43">
        <f>VLOOKUP(A34,'ABC кол-во'!$A$1:$K$501,2,0)</f>
        <v>464</v>
      </c>
      <c r="D34" s="23" t="str">
        <f>IFERROR(VLOOKUP(A34,'ABC выручка'!$A:$G,7,0),"")</f>
        <v>A</v>
      </c>
      <c r="E34" s="23" t="str">
        <f>IFERROR(VLOOKUP(A34,'ABC кол-во'!$A:$G,7,0),"")</f>
        <v>A</v>
      </c>
      <c r="F34" s="44" t="str">
        <f t="shared" si="0"/>
        <v>AA</v>
      </c>
    </row>
    <row r="35" spans="1:6" x14ac:dyDescent="0.25">
      <c r="A35" s="27" t="s">
        <v>66</v>
      </c>
      <c r="B35" s="31">
        <f>VLOOKUP(A35,'ABC выручка'!$A$1:$K$501,2,0)</f>
        <v>296149.09999999998</v>
      </c>
      <c r="C35" s="43">
        <f>VLOOKUP(A35,'ABC кол-во'!$A$1:$K$501,2,0)</f>
        <v>443</v>
      </c>
      <c r="D35" s="23" t="str">
        <f>IFERROR(VLOOKUP(A35,'ABC выручка'!$A:$G,7,0),"")</f>
        <v>A</v>
      </c>
      <c r="E35" s="23" t="str">
        <f>IFERROR(VLOOKUP(A35,'ABC кол-во'!$A:$G,7,0),"")</f>
        <v>A</v>
      </c>
      <c r="F35" s="44" t="str">
        <f t="shared" si="0"/>
        <v>AA</v>
      </c>
    </row>
    <row r="36" spans="1:6" x14ac:dyDescent="0.25">
      <c r="A36" s="27" t="s">
        <v>67</v>
      </c>
      <c r="B36" s="31">
        <f>VLOOKUP(A36,'ABC выручка'!$A$1:$K$501,2,0)</f>
        <v>294032.65000000002</v>
      </c>
      <c r="C36" s="43">
        <f>VLOOKUP(A36,'ABC кол-во'!$A$1:$K$501,2,0)</f>
        <v>440</v>
      </c>
      <c r="D36" s="23" t="str">
        <f>IFERROR(VLOOKUP(A36,'ABC выручка'!$A:$G,7,0),"")</f>
        <v>A</v>
      </c>
      <c r="E36" s="23" t="str">
        <f>IFERROR(VLOOKUP(A36,'ABC кол-во'!$A:$G,7,0),"")</f>
        <v>A</v>
      </c>
      <c r="F36" s="44" t="str">
        <f t="shared" si="0"/>
        <v>AA</v>
      </c>
    </row>
    <row r="37" spans="1:6" x14ac:dyDescent="0.25">
      <c r="A37" s="27" t="s">
        <v>68</v>
      </c>
      <c r="B37" s="31">
        <f>VLOOKUP(A37,'ABC выручка'!$A$1:$K$501,2,0)</f>
        <v>292460.84999999998</v>
      </c>
      <c r="C37" s="43">
        <f>VLOOKUP(A37,'ABC кол-во'!$A$1:$K$501,2,0)</f>
        <v>438</v>
      </c>
      <c r="D37" s="23" t="str">
        <f>IFERROR(VLOOKUP(A37,'ABC выручка'!$A:$G,7,0),"")</f>
        <v>A</v>
      </c>
      <c r="E37" s="23" t="str">
        <f>IFERROR(VLOOKUP(A37,'ABC кол-во'!$A:$G,7,0),"")</f>
        <v>A</v>
      </c>
      <c r="F37" s="44" t="str">
        <f t="shared" si="0"/>
        <v>AA</v>
      </c>
    </row>
    <row r="38" spans="1:6" x14ac:dyDescent="0.25">
      <c r="A38" s="27" t="s">
        <v>69</v>
      </c>
      <c r="B38" s="31">
        <f>VLOOKUP(A38,'ABC выручка'!$A$1:$K$501,2,0)</f>
        <v>288421.90000000002</v>
      </c>
      <c r="C38" s="43">
        <f>VLOOKUP(A38,'ABC кол-во'!$A$1:$K$501,2,0)</f>
        <v>435</v>
      </c>
      <c r="D38" s="23" t="str">
        <f>IFERROR(VLOOKUP(A38,'ABC выручка'!$A:$G,7,0),"")</f>
        <v>A</v>
      </c>
      <c r="E38" s="23" t="str">
        <f>IFERROR(VLOOKUP(A38,'ABC кол-во'!$A:$G,7,0),"")</f>
        <v>A</v>
      </c>
      <c r="F38" s="44" t="str">
        <f t="shared" si="0"/>
        <v>AA</v>
      </c>
    </row>
    <row r="39" spans="1:6" x14ac:dyDescent="0.25">
      <c r="A39" s="27" t="s">
        <v>70</v>
      </c>
      <c r="B39" s="31">
        <f>VLOOKUP(A39,'ABC выручка'!$A$1:$K$501,2,0)</f>
        <v>278731</v>
      </c>
      <c r="C39" s="43">
        <f>VLOOKUP(A39,'ABC кол-во'!$A$1:$K$501,2,0)</f>
        <v>429</v>
      </c>
      <c r="D39" s="23" t="str">
        <f>IFERROR(VLOOKUP(A39,'ABC выручка'!$A:$G,7,0),"")</f>
        <v>A</v>
      </c>
      <c r="E39" s="23" t="str">
        <f>IFERROR(VLOOKUP(A39,'ABC кол-во'!$A:$G,7,0),"")</f>
        <v>A</v>
      </c>
      <c r="F39" s="44" t="str">
        <f t="shared" si="0"/>
        <v>AA</v>
      </c>
    </row>
    <row r="40" spans="1:6" x14ac:dyDescent="0.25">
      <c r="A40" s="27" t="s">
        <v>71</v>
      </c>
      <c r="B40" s="31">
        <f>VLOOKUP(A40,'ABC выручка'!$A$1:$K$501,2,0)</f>
        <v>273735.7</v>
      </c>
      <c r="C40" s="43">
        <f>VLOOKUP(A40,'ABC кол-во'!$A$1:$K$501,2,0)</f>
        <v>413</v>
      </c>
      <c r="D40" s="23" t="str">
        <f>IFERROR(VLOOKUP(A40,'ABC выручка'!$A:$G,7,0),"")</f>
        <v>A</v>
      </c>
      <c r="E40" s="23" t="str">
        <f>IFERROR(VLOOKUP(A40,'ABC кол-во'!$A:$G,7,0),"")</f>
        <v>A</v>
      </c>
      <c r="F40" s="44" t="str">
        <f t="shared" si="0"/>
        <v>AA</v>
      </c>
    </row>
    <row r="41" spans="1:6" x14ac:dyDescent="0.25">
      <c r="A41" s="27" t="s">
        <v>72</v>
      </c>
      <c r="B41" s="31">
        <f>VLOOKUP(A41,'ABC выручка'!$A$1:$K$501,2,0)</f>
        <v>265453.75</v>
      </c>
      <c r="C41" s="43">
        <f>VLOOKUP(A41,'ABC кол-во'!$A$1:$K$501,2,0)</f>
        <v>399</v>
      </c>
      <c r="D41" s="23" t="str">
        <f>IFERROR(VLOOKUP(A41,'ABC выручка'!$A:$G,7,0),"")</f>
        <v>A</v>
      </c>
      <c r="E41" s="23" t="str">
        <f>IFERROR(VLOOKUP(A41,'ABC кол-во'!$A:$G,7,0),"")</f>
        <v>A</v>
      </c>
      <c r="F41" s="44" t="str">
        <f t="shared" si="0"/>
        <v>AA</v>
      </c>
    </row>
    <row r="42" spans="1:6" x14ac:dyDescent="0.25">
      <c r="A42" s="27" t="s">
        <v>73</v>
      </c>
      <c r="B42" s="31">
        <f>VLOOKUP(A42,'ABC выручка'!$A$1:$K$501,2,0)</f>
        <v>264518</v>
      </c>
      <c r="C42" s="43">
        <f>VLOOKUP(A42,'ABC кол-во'!$A$1:$K$501,2,0)</f>
        <v>395</v>
      </c>
      <c r="D42" s="23" t="str">
        <f>IFERROR(VLOOKUP(A42,'ABC выручка'!$A:$G,7,0),"")</f>
        <v>A</v>
      </c>
      <c r="E42" s="23" t="str">
        <f>IFERROR(VLOOKUP(A42,'ABC кол-во'!$A:$G,7,0),"")</f>
        <v>A</v>
      </c>
      <c r="F42" s="44" t="str">
        <f t="shared" si="0"/>
        <v>AA</v>
      </c>
    </row>
    <row r="43" spans="1:6" x14ac:dyDescent="0.25">
      <c r="A43" s="27" t="s">
        <v>74</v>
      </c>
      <c r="B43" s="31">
        <f>VLOOKUP(A43,'ABC выручка'!$A$1:$K$501,2,0)</f>
        <v>258073.5</v>
      </c>
      <c r="C43" s="43">
        <f>VLOOKUP(A43,'ABC кол-во'!$A$1:$K$501,2,0)</f>
        <v>392</v>
      </c>
      <c r="D43" s="23" t="str">
        <f>IFERROR(VLOOKUP(A43,'ABC выручка'!$A:$G,7,0),"")</f>
        <v>A</v>
      </c>
      <c r="E43" s="23" t="str">
        <f>IFERROR(VLOOKUP(A43,'ABC кол-во'!$A:$G,7,0),"")</f>
        <v>A</v>
      </c>
      <c r="F43" s="44" t="str">
        <f t="shared" si="0"/>
        <v>AA</v>
      </c>
    </row>
    <row r="44" spans="1:6" x14ac:dyDescent="0.25">
      <c r="A44" s="27" t="s">
        <v>75</v>
      </c>
      <c r="B44" s="31">
        <f>VLOOKUP(A44,'ABC выручка'!$A$1:$K$501,2,0)</f>
        <v>252615.4</v>
      </c>
      <c r="C44" s="43">
        <f>VLOOKUP(A44,'ABC кол-во'!$A$1:$K$501,2,0)</f>
        <v>377</v>
      </c>
      <c r="D44" s="23" t="str">
        <f>IFERROR(VLOOKUP(A44,'ABC выручка'!$A:$G,7,0),"")</f>
        <v>A</v>
      </c>
      <c r="E44" s="23" t="str">
        <f>IFERROR(VLOOKUP(A44,'ABC кол-во'!$A:$G,7,0),"")</f>
        <v>A</v>
      </c>
      <c r="F44" s="44" t="str">
        <f t="shared" si="0"/>
        <v>AA</v>
      </c>
    </row>
    <row r="45" spans="1:6" x14ac:dyDescent="0.25">
      <c r="A45" s="27" t="s">
        <v>76</v>
      </c>
      <c r="B45" s="31">
        <f>VLOOKUP(A45,'ABC выручка'!$A$1:$K$501,2,0)</f>
        <v>252449.6</v>
      </c>
      <c r="C45" s="43">
        <f>VLOOKUP(A45,'ABC кол-во'!$A$1:$K$501,2,0)</f>
        <v>373</v>
      </c>
      <c r="D45" s="23" t="str">
        <f>IFERROR(VLOOKUP(A45,'ABC выручка'!$A:$G,7,0),"")</f>
        <v>A</v>
      </c>
      <c r="E45" s="23" t="str">
        <f>IFERROR(VLOOKUP(A45,'ABC кол-во'!$A:$G,7,0),"")</f>
        <v>A</v>
      </c>
      <c r="F45" s="44" t="str">
        <f t="shared" si="0"/>
        <v>AA</v>
      </c>
    </row>
    <row r="46" spans="1:6" x14ac:dyDescent="0.25">
      <c r="A46" s="27" t="s">
        <v>77</v>
      </c>
      <c r="B46" s="31">
        <f>VLOOKUP(A46,'ABC выручка'!$A$1:$K$501,2,0)</f>
        <v>251110.5</v>
      </c>
      <c r="C46" s="43">
        <f>VLOOKUP(A46,'ABC кол-во'!$A$1:$K$501,2,0)</f>
        <v>367</v>
      </c>
      <c r="D46" s="23" t="str">
        <f>IFERROR(VLOOKUP(A46,'ABC выручка'!$A:$G,7,0),"")</f>
        <v>A</v>
      </c>
      <c r="E46" s="23" t="str">
        <f>IFERROR(VLOOKUP(A46,'ABC кол-во'!$A:$G,7,0),"")</f>
        <v>A</v>
      </c>
      <c r="F46" s="44" t="str">
        <f t="shared" si="0"/>
        <v>AA</v>
      </c>
    </row>
    <row r="47" spans="1:6" x14ac:dyDescent="0.25">
      <c r="A47" s="27" t="s">
        <v>78</v>
      </c>
      <c r="B47" s="31">
        <f>VLOOKUP(A47,'ABC выручка'!$A$1:$K$501,2,0)</f>
        <v>250249.3</v>
      </c>
      <c r="C47" s="43">
        <f>VLOOKUP(A47,'ABC кол-во'!$A$1:$K$501,2,0)</f>
        <v>362</v>
      </c>
      <c r="D47" s="23" t="str">
        <f>IFERROR(VLOOKUP(A47,'ABC выручка'!$A:$G,7,0),"")</f>
        <v>A</v>
      </c>
      <c r="E47" s="23" t="str">
        <f>IFERROR(VLOOKUP(A47,'ABC кол-во'!$A:$G,7,0),"")</f>
        <v>A</v>
      </c>
      <c r="F47" s="44" t="str">
        <f t="shared" si="0"/>
        <v>AA</v>
      </c>
    </row>
    <row r="48" spans="1:6" x14ac:dyDescent="0.25">
      <c r="A48" s="27" t="s">
        <v>79</v>
      </c>
      <c r="B48" s="31">
        <f>VLOOKUP(A48,'ABC выручка'!$A$1:$K$501,2,0)</f>
        <v>249874.8</v>
      </c>
      <c r="C48" s="43">
        <f>VLOOKUP(A48,'ABC кол-во'!$A$1:$K$501,2,0)</f>
        <v>358</v>
      </c>
      <c r="D48" s="23" t="str">
        <f>IFERROR(VLOOKUP(A48,'ABC выручка'!$A:$G,7,0),"")</f>
        <v>A</v>
      </c>
      <c r="E48" s="23" t="str">
        <f>IFERROR(VLOOKUP(A48,'ABC кол-во'!$A:$G,7,0),"")</f>
        <v>A</v>
      </c>
      <c r="F48" s="44" t="str">
        <f t="shared" si="0"/>
        <v>AA</v>
      </c>
    </row>
    <row r="49" spans="1:6" x14ac:dyDescent="0.25">
      <c r="A49" s="27" t="s">
        <v>80</v>
      </c>
      <c r="B49" s="31">
        <f>VLOOKUP(A49,'ABC выручка'!$A$1:$K$501,2,0)</f>
        <v>247959.45</v>
      </c>
      <c r="C49" s="43">
        <f>VLOOKUP(A49,'ABC кол-во'!$A$1:$K$501,2,0)</f>
        <v>354</v>
      </c>
      <c r="D49" s="23" t="str">
        <f>IFERROR(VLOOKUP(A49,'ABC выручка'!$A:$G,7,0),"")</f>
        <v>A</v>
      </c>
      <c r="E49" s="23" t="str">
        <f>IFERROR(VLOOKUP(A49,'ABC кол-во'!$A:$G,7,0),"")</f>
        <v>A</v>
      </c>
      <c r="F49" s="44" t="str">
        <f t="shared" si="0"/>
        <v>AA</v>
      </c>
    </row>
    <row r="50" spans="1:6" x14ac:dyDescent="0.25">
      <c r="A50" s="27" t="s">
        <v>81</v>
      </c>
      <c r="B50" s="31">
        <f>VLOOKUP(A50,'ABC выручка'!$A$1:$K$501,2,0)</f>
        <v>247558.7</v>
      </c>
      <c r="C50" s="43">
        <f>VLOOKUP(A50,'ABC кол-во'!$A$1:$K$501,2,0)</f>
        <v>352</v>
      </c>
      <c r="D50" s="23" t="str">
        <f>IFERROR(VLOOKUP(A50,'ABC выручка'!$A:$G,7,0),"")</f>
        <v>A</v>
      </c>
      <c r="E50" s="23" t="str">
        <f>IFERROR(VLOOKUP(A50,'ABC кол-во'!$A:$G,7,0),"")</f>
        <v>A</v>
      </c>
      <c r="F50" s="44" t="str">
        <f t="shared" si="0"/>
        <v>AA</v>
      </c>
    </row>
    <row r="51" spans="1:6" x14ac:dyDescent="0.25">
      <c r="A51" s="27" t="s">
        <v>82</v>
      </c>
      <c r="B51" s="31">
        <f>VLOOKUP(A51,'ABC выручка'!$A$1:$K$501,2,0)</f>
        <v>239990.7</v>
      </c>
      <c r="C51" s="43">
        <f>VLOOKUP(A51,'ABC кол-во'!$A$1:$K$501,2,0)</f>
        <v>350</v>
      </c>
      <c r="D51" s="23" t="str">
        <f>IFERROR(VLOOKUP(A51,'ABC выручка'!$A:$G,7,0),"")</f>
        <v>A</v>
      </c>
      <c r="E51" s="23" t="str">
        <f>IFERROR(VLOOKUP(A51,'ABC кол-во'!$A:$G,7,0),"")</f>
        <v>A</v>
      </c>
      <c r="F51" s="44" t="str">
        <f t="shared" si="0"/>
        <v>AA</v>
      </c>
    </row>
    <row r="52" spans="1:6" x14ac:dyDescent="0.25">
      <c r="A52" s="27" t="s">
        <v>83</v>
      </c>
      <c r="B52" s="31">
        <f>VLOOKUP(A52,'ABC выручка'!$A$1:$K$501,2,0)</f>
        <v>236513.9</v>
      </c>
      <c r="C52" s="43">
        <f>VLOOKUP(A52,'ABC кол-во'!$A$1:$K$501,2,0)</f>
        <v>346</v>
      </c>
      <c r="D52" s="23" t="str">
        <f>IFERROR(VLOOKUP(A52,'ABC выручка'!$A:$G,7,0),"")</f>
        <v>A</v>
      </c>
      <c r="E52" s="23" t="str">
        <f>IFERROR(VLOOKUP(A52,'ABC кол-во'!$A:$G,7,0),"")</f>
        <v>A</v>
      </c>
      <c r="F52" s="44" t="str">
        <f t="shared" si="0"/>
        <v>AA</v>
      </c>
    </row>
    <row r="53" spans="1:6" x14ac:dyDescent="0.25">
      <c r="A53" s="27" t="s">
        <v>84</v>
      </c>
      <c r="B53" s="31">
        <f>VLOOKUP(A53,'ABC выручка'!$A$1:$K$501,2,0)</f>
        <v>234811</v>
      </c>
      <c r="C53" s="43">
        <f>VLOOKUP(A53,'ABC кол-во'!$A$1:$K$501,2,0)</f>
        <v>341</v>
      </c>
      <c r="D53" s="23" t="str">
        <f>IFERROR(VLOOKUP(A53,'ABC выручка'!$A:$G,7,0),"")</f>
        <v>A</v>
      </c>
      <c r="E53" s="23" t="str">
        <f>IFERROR(VLOOKUP(A53,'ABC кол-во'!$A:$G,7,0),"")</f>
        <v>A</v>
      </c>
      <c r="F53" s="44" t="str">
        <f t="shared" si="0"/>
        <v>AA</v>
      </c>
    </row>
    <row r="54" spans="1:6" x14ac:dyDescent="0.25">
      <c r="A54" s="27" t="s">
        <v>85</v>
      </c>
      <c r="B54" s="31">
        <f>VLOOKUP(A54,'ABC выручка'!$A$1:$K$501,2,0)</f>
        <v>232156.5</v>
      </c>
      <c r="C54" s="43">
        <f>VLOOKUP(A54,'ABC кол-во'!$A$1:$K$501,2,0)</f>
        <v>332</v>
      </c>
      <c r="D54" s="23" t="str">
        <f>IFERROR(VLOOKUP(A54,'ABC выручка'!$A:$G,7,0),"")</f>
        <v>A</v>
      </c>
      <c r="E54" s="23" t="str">
        <f>IFERROR(VLOOKUP(A54,'ABC кол-во'!$A:$G,7,0),"")</f>
        <v>A</v>
      </c>
      <c r="F54" s="44" t="str">
        <f t="shared" si="0"/>
        <v>AA</v>
      </c>
    </row>
    <row r="55" spans="1:6" x14ac:dyDescent="0.25">
      <c r="A55" s="27" t="s">
        <v>86</v>
      </c>
      <c r="B55" s="31">
        <f>VLOOKUP(A55,'ABC выручка'!$A$1:$K$501,2,0)</f>
        <v>231250.8</v>
      </c>
      <c r="C55" s="43">
        <f>VLOOKUP(A55,'ABC кол-во'!$A$1:$K$501,2,0)</f>
        <v>332</v>
      </c>
      <c r="D55" s="23" t="str">
        <f>IFERROR(VLOOKUP(A55,'ABC выручка'!$A:$G,7,0),"")</f>
        <v>A</v>
      </c>
      <c r="E55" s="23" t="str">
        <f>IFERROR(VLOOKUP(A55,'ABC кол-во'!$A:$G,7,0),"")</f>
        <v>A</v>
      </c>
      <c r="F55" s="44" t="str">
        <f t="shared" si="0"/>
        <v>AA</v>
      </c>
    </row>
    <row r="56" spans="1:6" x14ac:dyDescent="0.25">
      <c r="A56" s="27" t="s">
        <v>87</v>
      </c>
      <c r="B56" s="31">
        <f>VLOOKUP(A56,'ABC выручка'!$A$1:$K$501,2,0)</f>
        <v>229588</v>
      </c>
      <c r="C56" s="43">
        <f>VLOOKUP(A56,'ABC кол-во'!$A$1:$K$501,2,0)</f>
        <v>326</v>
      </c>
      <c r="D56" s="23" t="str">
        <f>IFERROR(VLOOKUP(A56,'ABC выручка'!$A:$G,7,0),"")</f>
        <v>A</v>
      </c>
      <c r="E56" s="23" t="str">
        <f>IFERROR(VLOOKUP(A56,'ABC кол-во'!$A:$G,7,0),"")</f>
        <v>A</v>
      </c>
      <c r="F56" s="44" t="str">
        <f t="shared" si="0"/>
        <v>AA</v>
      </c>
    </row>
    <row r="57" spans="1:6" x14ac:dyDescent="0.25">
      <c r="A57" s="27" t="s">
        <v>88</v>
      </c>
      <c r="B57" s="31">
        <f>VLOOKUP(A57,'ABC выручка'!$A$1:$K$501,2,0)</f>
        <v>229391.75</v>
      </c>
      <c r="C57" s="43">
        <f>VLOOKUP(A57,'ABC кол-во'!$A$1:$K$501,2,0)</f>
        <v>325</v>
      </c>
      <c r="D57" s="23" t="str">
        <f>IFERROR(VLOOKUP(A57,'ABC выручка'!$A:$G,7,0),"")</f>
        <v>A</v>
      </c>
      <c r="E57" s="23" t="str">
        <f>IFERROR(VLOOKUP(A57,'ABC кол-во'!$A:$G,7,0),"")</f>
        <v>A</v>
      </c>
      <c r="F57" s="44" t="str">
        <f t="shared" si="0"/>
        <v>AA</v>
      </c>
    </row>
    <row r="58" spans="1:6" x14ac:dyDescent="0.25">
      <c r="A58" s="27" t="s">
        <v>89</v>
      </c>
      <c r="B58" s="31">
        <f>VLOOKUP(A58,'ABC выручка'!$A$1:$K$501,2,0)</f>
        <v>228589.05</v>
      </c>
      <c r="C58" s="43">
        <f>VLOOKUP(A58,'ABC кол-во'!$A$1:$K$501,2,0)</f>
        <v>323</v>
      </c>
      <c r="D58" s="23" t="str">
        <f>IFERROR(VLOOKUP(A58,'ABC выручка'!$A:$G,7,0),"")</f>
        <v>A</v>
      </c>
      <c r="E58" s="23" t="str">
        <f>IFERROR(VLOOKUP(A58,'ABC кол-во'!$A:$G,7,0),"")</f>
        <v>A</v>
      </c>
      <c r="F58" s="44" t="str">
        <f t="shared" si="0"/>
        <v>AA</v>
      </c>
    </row>
    <row r="59" spans="1:6" x14ac:dyDescent="0.25">
      <c r="A59" s="27" t="s">
        <v>90</v>
      </c>
      <c r="B59" s="31">
        <f>VLOOKUP(A59,'ABC выручка'!$A$1:$K$501,2,0)</f>
        <v>221732.7</v>
      </c>
      <c r="C59" s="43">
        <f>VLOOKUP(A59,'ABC кол-во'!$A$1:$K$501,2,0)</f>
        <v>314</v>
      </c>
      <c r="D59" s="23" t="str">
        <f>IFERROR(VLOOKUP(A59,'ABC выручка'!$A:$G,7,0),"")</f>
        <v>A</v>
      </c>
      <c r="E59" s="23" t="str">
        <f>IFERROR(VLOOKUP(A59,'ABC кол-во'!$A:$G,7,0),"")</f>
        <v>A</v>
      </c>
      <c r="F59" s="44" t="str">
        <f t="shared" si="0"/>
        <v>AA</v>
      </c>
    </row>
    <row r="60" spans="1:6" x14ac:dyDescent="0.25">
      <c r="A60" s="27" t="s">
        <v>91</v>
      </c>
      <c r="B60" s="31">
        <f>VLOOKUP(A60,'ABC выручка'!$A$1:$K$501,2,0)</f>
        <v>212582.5</v>
      </c>
      <c r="C60" s="43">
        <f>VLOOKUP(A60,'ABC кол-во'!$A$1:$K$501,2,0)</f>
        <v>305</v>
      </c>
      <c r="D60" s="23" t="str">
        <f>IFERROR(VLOOKUP(A60,'ABC выручка'!$A:$G,7,0),"")</f>
        <v>A</v>
      </c>
      <c r="E60" s="23" t="str">
        <f>IFERROR(VLOOKUP(A60,'ABC кол-во'!$A:$G,7,0),"")</f>
        <v>A</v>
      </c>
      <c r="F60" s="44" t="str">
        <f t="shared" si="0"/>
        <v>AA</v>
      </c>
    </row>
    <row r="61" spans="1:6" x14ac:dyDescent="0.25">
      <c r="A61" s="27" t="s">
        <v>92</v>
      </c>
      <c r="B61" s="31">
        <f>VLOOKUP(A61,'ABC выручка'!$A$1:$K$501,2,0)</f>
        <v>210953.8</v>
      </c>
      <c r="C61" s="43">
        <f>VLOOKUP(A61,'ABC кол-во'!$A$1:$K$501,2,0)</f>
        <v>300</v>
      </c>
      <c r="D61" s="23" t="str">
        <f>IFERROR(VLOOKUP(A61,'ABC выручка'!$A:$G,7,0),"")</f>
        <v>A</v>
      </c>
      <c r="E61" s="23" t="str">
        <f>IFERROR(VLOOKUP(A61,'ABC кол-во'!$A:$G,7,0),"")</f>
        <v>A</v>
      </c>
      <c r="F61" s="44" t="str">
        <f t="shared" si="0"/>
        <v>AA</v>
      </c>
    </row>
    <row r="62" spans="1:6" x14ac:dyDescent="0.25">
      <c r="A62" s="27" t="s">
        <v>93</v>
      </c>
      <c r="B62" s="31">
        <f>VLOOKUP(A62,'ABC выручка'!$A$1:$K$501,2,0)</f>
        <v>203346.85</v>
      </c>
      <c r="C62" s="43">
        <f>VLOOKUP(A62,'ABC кол-во'!$A$1:$K$501,2,0)</f>
        <v>297</v>
      </c>
      <c r="D62" s="23" t="str">
        <f>IFERROR(VLOOKUP(A62,'ABC выручка'!$A:$G,7,0),"")</f>
        <v>A</v>
      </c>
      <c r="E62" s="23" t="str">
        <f>IFERROR(VLOOKUP(A62,'ABC кол-во'!$A:$G,7,0),"")</f>
        <v>A</v>
      </c>
      <c r="F62" s="44" t="str">
        <f t="shared" si="0"/>
        <v>AA</v>
      </c>
    </row>
    <row r="63" spans="1:6" x14ac:dyDescent="0.25">
      <c r="A63" s="27" t="s">
        <v>94</v>
      </c>
      <c r="B63" s="31">
        <f>VLOOKUP(A63,'ABC выручка'!$A$1:$K$501,2,0)</f>
        <v>198469.05</v>
      </c>
      <c r="C63" s="43">
        <f>VLOOKUP(A63,'ABC кол-во'!$A$1:$K$501,2,0)</f>
        <v>295</v>
      </c>
      <c r="D63" s="23" t="str">
        <f>IFERROR(VLOOKUP(A63,'ABC выручка'!$A:$G,7,0),"")</f>
        <v>A</v>
      </c>
      <c r="E63" s="23" t="str">
        <f>IFERROR(VLOOKUP(A63,'ABC кол-во'!$A:$G,7,0),"")</f>
        <v>A</v>
      </c>
      <c r="F63" s="44" t="str">
        <f t="shared" si="0"/>
        <v>AA</v>
      </c>
    </row>
    <row r="64" spans="1:6" x14ac:dyDescent="0.25">
      <c r="A64" s="27" t="s">
        <v>95</v>
      </c>
      <c r="B64" s="31">
        <f>VLOOKUP(A64,'ABC выручка'!$A$1:$K$501,2,0)</f>
        <v>195411.35</v>
      </c>
      <c r="C64" s="43">
        <f>VLOOKUP(A64,'ABC кол-во'!$A$1:$K$501,2,0)</f>
        <v>292</v>
      </c>
      <c r="D64" s="23" t="str">
        <f>IFERROR(VLOOKUP(A64,'ABC выручка'!$A:$G,7,0),"")</f>
        <v>A</v>
      </c>
      <c r="E64" s="23" t="str">
        <f>IFERROR(VLOOKUP(A64,'ABC кол-во'!$A:$G,7,0),"")</f>
        <v>A</v>
      </c>
      <c r="F64" s="44" t="str">
        <f t="shared" si="0"/>
        <v>AA</v>
      </c>
    </row>
    <row r="65" spans="1:6" x14ac:dyDescent="0.25">
      <c r="A65" s="27" t="s">
        <v>96</v>
      </c>
      <c r="B65" s="31">
        <f>VLOOKUP(A65,'ABC выручка'!$A$1:$K$501,2,0)</f>
        <v>192849.6</v>
      </c>
      <c r="C65" s="43">
        <f>VLOOKUP(A65,'ABC кол-во'!$A$1:$K$501,2,0)</f>
        <v>292</v>
      </c>
      <c r="D65" s="23" t="str">
        <f>IFERROR(VLOOKUP(A65,'ABC выручка'!$A:$G,7,0),"")</f>
        <v>A</v>
      </c>
      <c r="E65" s="23" t="str">
        <f>IFERROR(VLOOKUP(A65,'ABC кол-во'!$A:$G,7,0),"")</f>
        <v>A</v>
      </c>
      <c r="F65" s="44" t="str">
        <f t="shared" si="0"/>
        <v>AA</v>
      </c>
    </row>
    <row r="66" spans="1:6" x14ac:dyDescent="0.25">
      <c r="A66" s="27" t="s">
        <v>97</v>
      </c>
      <c r="B66" s="31">
        <f>VLOOKUP(A66,'ABC выручка'!$A$1:$K$501,2,0)</f>
        <v>185860.9</v>
      </c>
      <c r="C66" s="43">
        <f>VLOOKUP(A66,'ABC кол-во'!$A$1:$K$501,2,0)</f>
        <v>285</v>
      </c>
      <c r="D66" s="23" t="str">
        <f>IFERROR(VLOOKUP(A66,'ABC выручка'!$A:$G,7,0),"")</f>
        <v>A</v>
      </c>
      <c r="E66" s="23" t="str">
        <f>IFERROR(VLOOKUP(A66,'ABC кол-во'!$A:$G,7,0),"")</f>
        <v>A</v>
      </c>
      <c r="F66" s="44" t="str">
        <f t="shared" si="0"/>
        <v>AA</v>
      </c>
    </row>
    <row r="67" spans="1:6" x14ac:dyDescent="0.25">
      <c r="A67" s="27" t="s">
        <v>98</v>
      </c>
      <c r="B67" s="31">
        <f>VLOOKUP(A67,'ABC выручка'!$A$1:$K$501,2,0)</f>
        <v>183295.4</v>
      </c>
      <c r="C67" s="43">
        <f>VLOOKUP(A67,'ABC кол-во'!$A$1:$K$501,2,0)</f>
        <v>284</v>
      </c>
      <c r="D67" s="23" t="str">
        <f>IFERROR(VLOOKUP(A67,'ABC выручка'!$A:$G,7,0),"")</f>
        <v>A</v>
      </c>
      <c r="E67" s="23" t="str">
        <f>IFERROR(VLOOKUP(A67,'ABC кол-во'!$A:$G,7,0),"")</f>
        <v>A</v>
      </c>
      <c r="F67" s="44" t="str">
        <f t="shared" ref="F67:F130" si="1">IFERROR(CONCATENATE(D67,E67),"")</f>
        <v>AA</v>
      </c>
    </row>
    <row r="68" spans="1:6" x14ac:dyDescent="0.25">
      <c r="A68" s="27" t="s">
        <v>99</v>
      </c>
      <c r="B68" s="31">
        <f>VLOOKUP(A68,'ABC выручка'!$A$1:$K$501,2,0)</f>
        <v>182389.4</v>
      </c>
      <c r="C68" s="43">
        <f>VLOOKUP(A68,'ABC кол-во'!$A$1:$K$501,2,0)</f>
        <v>271</v>
      </c>
      <c r="D68" s="23" t="str">
        <f>IFERROR(VLOOKUP(A68,'ABC выручка'!$A:$G,7,0),"")</f>
        <v>A</v>
      </c>
      <c r="E68" s="23" t="str">
        <f>IFERROR(VLOOKUP(A68,'ABC кол-во'!$A:$G,7,0),"")</f>
        <v>A</v>
      </c>
      <c r="F68" s="44" t="str">
        <f t="shared" si="1"/>
        <v>AA</v>
      </c>
    </row>
    <row r="69" spans="1:6" x14ac:dyDescent="0.25">
      <c r="A69" s="27" t="s">
        <v>100</v>
      </c>
      <c r="B69" s="31">
        <f>VLOOKUP(A69,'ABC выручка'!$A$1:$K$501,2,0)</f>
        <v>182281</v>
      </c>
      <c r="C69" s="43">
        <f>VLOOKUP(A69,'ABC кол-во'!$A$1:$K$501,2,0)</f>
        <v>267</v>
      </c>
      <c r="D69" s="23" t="str">
        <f>IFERROR(VLOOKUP(A69,'ABC выручка'!$A:$G,7,0),"")</f>
        <v>A</v>
      </c>
      <c r="E69" s="23" t="str">
        <f>IFERROR(VLOOKUP(A69,'ABC кол-во'!$A:$G,7,0),"")</f>
        <v>A</v>
      </c>
      <c r="F69" s="44" t="str">
        <f t="shared" si="1"/>
        <v>AA</v>
      </c>
    </row>
    <row r="70" spans="1:6" x14ac:dyDescent="0.25">
      <c r="A70" s="27" t="s">
        <v>101</v>
      </c>
      <c r="B70" s="31">
        <f>VLOOKUP(A70,'ABC выручка'!$A$1:$K$501,2,0)</f>
        <v>181897.1</v>
      </c>
      <c r="C70" s="43">
        <f>VLOOKUP(A70,'ABC кол-во'!$A$1:$K$501,2,0)</f>
        <v>265</v>
      </c>
      <c r="D70" s="23" t="str">
        <f>IFERROR(VLOOKUP(A70,'ABC выручка'!$A:$G,7,0),"")</f>
        <v>A</v>
      </c>
      <c r="E70" s="23" t="str">
        <f>IFERROR(VLOOKUP(A70,'ABC кол-во'!$A:$G,7,0),"")</f>
        <v>A</v>
      </c>
      <c r="F70" s="44" t="str">
        <f t="shared" si="1"/>
        <v>AA</v>
      </c>
    </row>
    <row r="71" spans="1:6" x14ac:dyDescent="0.25">
      <c r="A71" s="27" t="s">
        <v>102</v>
      </c>
      <c r="B71" s="31">
        <f>VLOOKUP(A71,'ABC выручка'!$A$1:$K$501,2,0)</f>
        <v>178545.2</v>
      </c>
      <c r="C71" s="43">
        <f>VLOOKUP(A71,'ABC кол-во'!$A$1:$K$501,2,0)</f>
        <v>265</v>
      </c>
      <c r="D71" s="23" t="str">
        <f>IFERROR(VLOOKUP(A71,'ABC выручка'!$A:$G,7,0),"")</f>
        <v>A</v>
      </c>
      <c r="E71" s="23" t="str">
        <f>IFERROR(VLOOKUP(A71,'ABC кол-во'!$A:$G,7,0),"")</f>
        <v>A</v>
      </c>
      <c r="F71" s="44" t="str">
        <f t="shared" si="1"/>
        <v>AA</v>
      </c>
    </row>
    <row r="72" spans="1:6" x14ac:dyDescent="0.25">
      <c r="A72" s="27" t="s">
        <v>103</v>
      </c>
      <c r="B72" s="31">
        <f>VLOOKUP(A72,'ABC выручка'!$A$1:$K$501,2,0)</f>
        <v>177630.35</v>
      </c>
      <c r="C72" s="43">
        <f>VLOOKUP(A72,'ABC кол-во'!$A$1:$K$501,2,0)</f>
        <v>263</v>
      </c>
      <c r="D72" s="23" t="str">
        <f>IFERROR(VLOOKUP(A72,'ABC выручка'!$A:$G,7,0),"")</f>
        <v>A</v>
      </c>
      <c r="E72" s="23" t="str">
        <f>IFERROR(VLOOKUP(A72,'ABC кол-во'!$A:$G,7,0),"")</f>
        <v>A</v>
      </c>
      <c r="F72" s="44" t="str">
        <f t="shared" si="1"/>
        <v>AA</v>
      </c>
    </row>
    <row r="73" spans="1:6" x14ac:dyDescent="0.25">
      <c r="A73" s="27" t="s">
        <v>104</v>
      </c>
      <c r="B73" s="31">
        <f>VLOOKUP(A73,'ABC выручка'!$A$1:$K$501,2,0)</f>
        <v>177340.25</v>
      </c>
      <c r="C73" s="43">
        <f>VLOOKUP(A73,'ABC кол-во'!$A$1:$K$501,2,0)</f>
        <v>259</v>
      </c>
      <c r="D73" s="23" t="str">
        <f>IFERROR(VLOOKUP(A73,'ABC выручка'!$A:$G,7,0),"")</f>
        <v>A</v>
      </c>
      <c r="E73" s="23" t="str">
        <f>IFERROR(VLOOKUP(A73,'ABC кол-во'!$A:$G,7,0),"")</f>
        <v>A</v>
      </c>
      <c r="F73" s="44" t="str">
        <f t="shared" si="1"/>
        <v>AA</v>
      </c>
    </row>
    <row r="74" spans="1:6" x14ac:dyDescent="0.25">
      <c r="A74" s="27" t="s">
        <v>105</v>
      </c>
      <c r="B74" s="31">
        <f>VLOOKUP(A74,'ABC выручка'!$A$1:$K$501,2,0)</f>
        <v>176551.35</v>
      </c>
      <c r="C74" s="43">
        <f>VLOOKUP(A74,'ABC кол-во'!$A$1:$K$501,2,0)</f>
        <v>257</v>
      </c>
      <c r="D74" s="23" t="str">
        <f>IFERROR(VLOOKUP(A74,'ABC выручка'!$A:$G,7,0),"")</f>
        <v>A</v>
      </c>
      <c r="E74" s="23" t="str">
        <f>IFERROR(VLOOKUP(A74,'ABC кол-во'!$A:$G,7,0),"")</f>
        <v>A</v>
      </c>
      <c r="F74" s="44" t="str">
        <f t="shared" si="1"/>
        <v>AA</v>
      </c>
    </row>
    <row r="75" spans="1:6" x14ac:dyDescent="0.25">
      <c r="A75" s="27" t="s">
        <v>106</v>
      </c>
      <c r="B75" s="31">
        <f>VLOOKUP(A75,'ABC выручка'!$A$1:$K$501,2,0)</f>
        <v>176398.9</v>
      </c>
      <c r="C75" s="43">
        <f>VLOOKUP(A75,'ABC кол-во'!$A$1:$K$501,2,0)</f>
        <v>255</v>
      </c>
      <c r="D75" s="23" t="str">
        <f>IFERROR(VLOOKUP(A75,'ABC выручка'!$A:$G,7,0),"")</f>
        <v>A</v>
      </c>
      <c r="E75" s="23" t="str">
        <f>IFERROR(VLOOKUP(A75,'ABC кол-во'!$A:$G,7,0),"")</f>
        <v>A</v>
      </c>
      <c r="F75" s="44" t="str">
        <f t="shared" si="1"/>
        <v>AA</v>
      </c>
    </row>
    <row r="76" spans="1:6" x14ac:dyDescent="0.25">
      <c r="A76" s="27" t="s">
        <v>107</v>
      </c>
      <c r="B76" s="31">
        <f>VLOOKUP(A76,'ABC выручка'!$A$1:$K$501,2,0)</f>
        <v>173418.9</v>
      </c>
      <c r="C76" s="43">
        <f>VLOOKUP(A76,'ABC кол-во'!$A$1:$K$501,2,0)</f>
        <v>253</v>
      </c>
      <c r="D76" s="23" t="str">
        <f>IFERROR(VLOOKUP(A76,'ABC выручка'!$A:$G,7,0),"")</f>
        <v>A</v>
      </c>
      <c r="E76" s="23" t="str">
        <f>IFERROR(VLOOKUP(A76,'ABC кол-во'!$A:$G,7,0),"")</f>
        <v>A</v>
      </c>
      <c r="F76" s="44" t="str">
        <f t="shared" si="1"/>
        <v>AA</v>
      </c>
    </row>
    <row r="77" spans="1:6" x14ac:dyDescent="0.25">
      <c r="A77" s="27" t="s">
        <v>108</v>
      </c>
      <c r="B77" s="31">
        <f>VLOOKUP(A77,'ABC выручка'!$A$1:$K$501,2,0)</f>
        <v>172334.4</v>
      </c>
      <c r="C77" s="43">
        <f>VLOOKUP(A77,'ABC кол-во'!$A$1:$K$501,2,0)</f>
        <v>251</v>
      </c>
      <c r="D77" s="23" t="str">
        <f>IFERROR(VLOOKUP(A77,'ABC выручка'!$A:$G,7,0),"")</f>
        <v>A</v>
      </c>
      <c r="E77" s="23" t="str">
        <f>IFERROR(VLOOKUP(A77,'ABC кол-во'!$A:$G,7,0),"")</f>
        <v>A</v>
      </c>
      <c r="F77" s="44" t="str">
        <f t="shared" si="1"/>
        <v>AA</v>
      </c>
    </row>
    <row r="78" spans="1:6" x14ac:dyDescent="0.25">
      <c r="A78" s="27" t="s">
        <v>109</v>
      </c>
      <c r="B78" s="31">
        <f>VLOOKUP(A78,'ABC выручка'!$A$1:$K$501,2,0)</f>
        <v>171004</v>
      </c>
      <c r="C78" s="43">
        <f>VLOOKUP(A78,'ABC кол-во'!$A$1:$K$501,2,0)</f>
        <v>245</v>
      </c>
      <c r="D78" s="23" t="str">
        <f>IFERROR(VLOOKUP(A78,'ABC выручка'!$A:$G,7,0),"")</f>
        <v>A</v>
      </c>
      <c r="E78" s="23" t="str">
        <f>IFERROR(VLOOKUP(A78,'ABC кол-во'!$A:$G,7,0),"")</f>
        <v>A</v>
      </c>
      <c r="F78" s="44" t="str">
        <f t="shared" si="1"/>
        <v>AA</v>
      </c>
    </row>
    <row r="79" spans="1:6" x14ac:dyDescent="0.25">
      <c r="A79" s="27" t="s">
        <v>110</v>
      </c>
      <c r="B79" s="31">
        <f>VLOOKUP(A79,'ABC выручка'!$A$1:$K$501,2,0)</f>
        <v>169355.25</v>
      </c>
      <c r="C79" s="43">
        <f>VLOOKUP(A79,'ABC кол-во'!$A$1:$K$501,2,0)</f>
        <v>245</v>
      </c>
      <c r="D79" s="23" t="str">
        <f>IFERROR(VLOOKUP(A79,'ABC выручка'!$A:$G,7,0),"")</f>
        <v>A</v>
      </c>
      <c r="E79" s="23" t="str">
        <f>IFERROR(VLOOKUP(A79,'ABC кол-во'!$A:$G,7,0),"")</f>
        <v>A</v>
      </c>
      <c r="F79" s="44" t="str">
        <f t="shared" si="1"/>
        <v>AA</v>
      </c>
    </row>
    <row r="80" spans="1:6" x14ac:dyDescent="0.25">
      <c r="A80" s="27" t="s">
        <v>111</v>
      </c>
      <c r="B80" s="31">
        <f>VLOOKUP(A80,'ABC выручка'!$A$1:$K$501,2,0)</f>
        <v>165189.70000000001</v>
      </c>
      <c r="C80" s="43">
        <f>VLOOKUP(A80,'ABC кол-во'!$A$1:$K$501,2,0)</f>
        <v>243</v>
      </c>
      <c r="D80" s="23" t="str">
        <f>IFERROR(VLOOKUP(A80,'ABC выручка'!$A:$G,7,0),"")</f>
        <v>A</v>
      </c>
      <c r="E80" s="23" t="str">
        <f>IFERROR(VLOOKUP(A80,'ABC кол-во'!$A:$G,7,0),"")</f>
        <v>A</v>
      </c>
      <c r="F80" s="44" t="str">
        <f t="shared" si="1"/>
        <v>AA</v>
      </c>
    </row>
    <row r="81" spans="1:6" x14ac:dyDescent="0.25">
      <c r="A81" s="27" t="s">
        <v>112</v>
      </c>
      <c r="B81" s="31">
        <f>VLOOKUP(A81,'ABC выручка'!$A$1:$K$501,2,0)</f>
        <v>165153.85</v>
      </c>
      <c r="C81" s="43">
        <f>VLOOKUP(A81,'ABC кол-во'!$A$1:$K$501,2,0)</f>
        <v>243</v>
      </c>
      <c r="D81" s="23" t="str">
        <f>IFERROR(VLOOKUP(A81,'ABC выручка'!$A:$G,7,0),"")</f>
        <v>A</v>
      </c>
      <c r="E81" s="23" t="str">
        <f>IFERROR(VLOOKUP(A81,'ABC кол-во'!$A:$G,7,0),"")</f>
        <v>A</v>
      </c>
      <c r="F81" s="44" t="str">
        <f t="shared" si="1"/>
        <v>AA</v>
      </c>
    </row>
    <row r="82" spans="1:6" x14ac:dyDescent="0.25">
      <c r="A82" s="27" t="s">
        <v>113</v>
      </c>
      <c r="B82" s="31">
        <f>VLOOKUP(A82,'ABC выручка'!$A$1:$K$501,2,0)</f>
        <v>163025.79999999999</v>
      </c>
      <c r="C82" s="43">
        <f>VLOOKUP(A82,'ABC кол-во'!$A$1:$K$501,2,0)</f>
        <v>240</v>
      </c>
      <c r="D82" s="23" t="str">
        <f>IFERROR(VLOOKUP(A82,'ABC выручка'!$A:$G,7,0),"")</f>
        <v>A</v>
      </c>
      <c r="E82" s="23" t="str">
        <f>IFERROR(VLOOKUP(A82,'ABC кол-во'!$A:$G,7,0),"")</f>
        <v>A</v>
      </c>
      <c r="F82" s="44" t="str">
        <f t="shared" si="1"/>
        <v>AA</v>
      </c>
    </row>
    <row r="83" spans="1:6" x14ac:dyDescent="0.25">
      <c r="A83" s="27" t="s">
        <v>114</v>
      </c>
      <c r="B83" s="31">
        <f>VLOOKUP(A83,'ABC выручка'!$A$1:$K$501,2,0)</f>
        <v>160515.04999999999</v>
      </c>
      <c r="C83" s="43">
        <f>VLOOKUP(A83,'ABC кол-во'!$A$1:$K$501,2,0)</f>
        <v>239</v>
      </c>
      <c r="D83" s="23" t="str">
        <f>IFERROR(VLOOKUP(A83,'ABC выручка'!$A:$G,7,0),"")</f>
        <v>A</v>
      </c>
      <c r="E83" s="23" t="str">
        <f>IFERROR(VLOOKUP(A83,'ABC кол-во'!$A:$G,7,0),"")</f>
        <v>A</v>
      </c>
      <c r="F83" s="44" t="str">
        <f t="shared" si="1"/>
        <v>AA</v>
      </c>
    </row>
    <row r="84" spans="1:6" x14ac:dyDescent="0.25">
      <c r="A84" s="27" t="s">
        <v>115</v>
      </c>
      <c r="B84" s="31">
        <f>VLOOKUP(A84,'ABC выручка'!$A$1:$K$501,2,0)</f>
        <v>160328.79999999999</v>
      </c>
      <c r="C84" s="43">
        <f>VLOOKUP(A84,'ABC кол-во'!$A$1:$K$501,2,0)</f>
        <v>236</v>
      </c>
      <c r="D84" s="23" t="str">
        <f>IFERROR(VLOOKUP(A84,'ABC выручка'!$A:$G,7,0),"")</f>
        <v>A</v>
      </c>
      <c r="E84" s="23" t="str">
        <f>IFERROR(VLOOKUP(A84,'ABC кол-во'!$A:$G,7,0),"")</f>
        <v>A</v>
      </c>
      <c r="F84" s="44" t="str">
        <f t="shared" si="1"/>
        <v>AA</v>
      </c>
    </row>
    <row r="85" spans="1:6" x14ac:dyDescent="0.25">
      <c r="A85" s="27" t="s">
        <v>116</v>
      </c>
      <c r="B85" s="31">
        <f>VLOOKUP(A85,'ABC выручка'!$A$1:$K$501,2,0)</f>
        <v>158502.1</v>
      </c>
      <c r="C85" s="43">
        <f>VLOOKUP(A85,'ABC кол-во'!$A$1:$K$501,2,0)</f>
        <v>236</v>
      </c>
      <c r="D85" s="23" t="str">
        <f>IFERROR(VLOOKUP(A85,'ABC выручка'!$A:$G,7,0),"")</f>
        <v>A</v>
      </c>
      <c r="E85" s="23" t="str">
        <f>IFERROR(VLOOKUP(A85,'ABC кол-во'!$A:$G,7,0),"")</f>
        <v>A</v>
      </c>
      <c r="F85" s="44" t="str">
        <f t="shared" si="1"/>
        <v>AA</v>
      </c>
    </row>
    <row r="86" spans="1:6" x14ac:dyDescent="0.25">
      <c r="A86" s="27" t="s">
        <v>117</v>
      </c>
      <c r="B86" s="31">
        <f>VLOOKUP(A86,'ABC выручка'!$A$1:$K$501,2,0)</f>
        <v>157188.20000000001</v>
      </c>
      <c r="C86" s="43">
        <f>VLOOKUP(A86,'ABC кол-во'!$A$1:$K$501,2,0)</f>
        <v>236</v>
      </c>
      <c r="D86" s="23" t="str">
        <f>IFERROR(VLOOKUP(A86,'ABC выручка'!$A:$G,7,0),"")</f>
        <v>A</v>
      </c>
      <c r="E86" s="23" t="str">
        <f>IFERROR(VLOOKUP(A86,'ABC кол-во'!$A:$G,7,0),"")</f>
        <v>A</v>
      </c>
      <c r="F86" s="44" t="str">
        <f t="shared" si="1"/>
        <v>AA</v>
      </c>
    </row>
    <row r="87" spans="1:6" x14ac:dyDescent="0.25">
      <c r="A87" s="27" t="s">
        <v>118</v>
      </c>
      <c r="B87" s="31">
        <f>VLOOKUP(A87,'ABC выручка'!$A$1:$K$501,2,0)</f>
        <v>156821.25</v>
      </c>
      <c r="C87" s="43">
        <f>VLOOKUP(A87,'ABC кол-во'!$A$1:$K$501,2,0)</f>
        <v>234</v>
      </c>
      <c r="D87" s="23" t="str">
        <f>IFERROR(VLOOKUP(A87,'ABC выручка'!$A:$G,7,0),"")</f>
        <v>A</v>
      </c>
      <c r="E87" s="23" t="str">
        <f>IFERROR(VLOOKUP(A87,'ABC кол-во'!$A:$G,7,0),"")</f>
        <v>A</v>
      </c>
      <c r="F87" s="44" t="str">
        <f t="shared" si="1"/>
        <v>AA</v>
      </c>
    </row>
    <row r="88" spans="1:6" x14ac:dyDescent="0.25">
      <c r="A88" s="27" t="s">
        <v>119</v>
      </c>
      <c r="B88" s="31">
        <f>VLOOKUP(A88,'ABC выручка'!$A$1:$K$501,2,0)</f>
        <v>156555.35</v>
      </c>
      <c r="C88" s="43">
        <f>VLOOKUP(A88,'ABC кол-во'!$A$1:$K$501,2,0)</f>
        <v>232</v>
      </c>
      <c r="D88" s="23" t="str">
        <f>IFERROR(VLOOKUP(A88,'ABC выручка'!$A:$G,7,0),"")</f>
        <v>A</v>
      </c>
      <c r="E88" s="23" t="str">
        <f>IFERROR(VLOOKUP(A88,'ABC кол-во'!$A:$G,7,0),"")</f>
        <v>A</v>
      </c>
      <c r="F88" s="44" t="str">
        <f t="shared" si="1"/>
        <v>AA</v>
      </c>
    </row>
    <row r="89" spans="1:6" x14ac:dyDescent="0.25">
      <c r="A89" s="27" t="s">
        <v>120</v>
      </c>
      <c r="B89" s="31">
        <f>VLOOKUP(A89,'ABC выручка'!$A$1:$K$501,2,0)</f>
        <v>155333.95000000001</v>
      </c>
      <c r="C89" s="43">
        <f>VLOOKUP(A89,'ABC кол-во'!$A$1:$K$501,2,0)</f>
        <v>230</v>
      </c>
      <c r="D89" s="23" t="str">
        <f>IFERROR(VLOOKUP(A89,'ABC выручка'!$A:$G,7,0),"")</f>
        <v>A</v>
      </c>
      <c r="E89" s="23" t="str">
        <f>IFERROR(VLOOKUP(A89,'ABC кол-во'!$A:$G,7,0),"")</f>
        <v>A</v>
      </c>
      <c r="F89" s="44" t="str">
        <f t="shared" si="1"/>
        <v>AA</v>
      </c>
    </row>
    <row r="90" spans="1:6" x14ac:dyDescent="0.25">
      <c r="A90" s="27" t="s">
        <v>121</v>
      </c>
      <c r="B90" s="31">
        <f>VLOOKUP(A90,'ABC выручка'!$A$1:$K$501,2,0)</f>
        <v>154990.15</v>
      </c>
      <c r="C90" s="43">
        <f>VLOOKUP(A90,'ABC кол-во'!$A$1:$K$501,2,0)</f>
        <v>229</v>
      </c>
      <c r="D90" s="23" t="str">
        <f>IFERROR(VLOOKUP(A90,'ABC выручка'!$A:$G,7,0),"")</f>
        <v>A</v>
      </c>
      <c r="E90" s="23" t="str">
        <f>IFERROR(VLOOKUP(A90,'ABC кол-во'!$A:$G,7,0),"")</f>
        <v>A</v>
      </c>
      <c r="F90" s="44" t="str">
        <f t="shared" si="1"/>
        <v>AA</v>
      </c>
    </row>
    <row r="91" spans="1:6" x14ac:dyDescent="0.25">
      <c r="A91" s="27" t="s">
        <v>122</v>
      </c>
      <c r="B91" s="31">
        <f>VLOOKUP(A91,'ABC выручка'!$A$1:$K$501,2,0)</f>
        <v>154172</v>
      </c>
      <c r="C91" s="43">
        <f>VLOOKUP(A91,'ABC кол-во'!$A$1:$K$501,2,0)</f>
        <v>229</v>
      </c>
      <c r="D91" s="23" t="str">
        <f>IFERROR(VLOOKUP(A91,'ABC выручка'!$A:$G,7,0),"")</f>
        <v>A</v>
      </c>
      <c r="E91" s="23" t="str">
        <f>IFERROR(VLOOKUP(A91,'ABC кол-во'!$A:$G,7,0),"")</f>
        <v>A</v>
      </c>
      <c r="F91" s="44" t="str">
        <f t="shared" si="1"/>
        <v>AA</v>
      </c>
    </row>
    <row r="92" spans="1:6" x14ac:dyDescent="0.25">
      <c r="A92" s="27" t="s">
        <v>123</v>
      </c>
      <c r="B92" s="31">
        <f>VLOOKUP(A92,'ABC выручка'!$A$1:$K$501,2,0)</f>
        <v>153926.75</v>
      </c>
      <c r="C92" s="43">
        <f>VLOOKUP(A92,'ABC кол-во'!$A$1:$K$501,2,0)</f>
        <v>228</v>
      </c>
      <c r="D92" s="23" t="str">
        <f>IFERROR(VLOOKUP(A92,'ABC выручка'!$A:$G,7,0),"")</f>
        <v>A</v>
      </c>
      <c r="E92" s="23" t="str">
        <f>IFERROR(VLOOKUP(A92,'ABC кол-во'!$A:$G,7,0),"")</f>
        <v>A</v>
      </c>
      <c r="F92" s="44" t="str">
        <f t="shared" si="1"/>
        <v>AA</v>
      </c>
    </row>
    <row r="93" spans="1:6" x14ac:dyDescent="0.25">
      <c r="A93" s="27" t="s">
        <v>124</v>
      </c>
      <c r="B93" s="31">
        <f>VLOOKUP(A93,'ABC выручка'!$A$1:$K$501,2,0)</f>
        <v>151323</v>
      </c>
      <c r="C93" s="43">
        <f>VLOOKUP(A93,'ABC кол-во'!$A$1:$K$501,2,0)</f>
        <v>228</v>
      </c>
      <c r="D93" s="23" t="str">
        <f>IFERROR(VLOOKUP(A93,'ABC выручка'!$A:$G,7,0),"")</f>
        <v>A</v>
      </c>
      <c r="E93" s="23" t="str">
        <f>IFERROR(VLOOKUP(A93,'ABC кол-во'!$A:$G,7,0),"")</f>
        <v>A</v>
      </c>
      <c r="F93" s="44" t="str">
        <f t="shared" si="1"/>
        <v>AA</v>
      </c>
    </row>
    <row r="94" spans="1:6" x14ac:dyDescent="0.25">
      <c r="A94" s="27" t="s">
        <v>125</v>
      </c>
      <c r="B94" s="31">
        <f>VLOOKUP(A94,'ABC выручка'!$A$1:$K$501,2,0)</f>
        <v>150498.79999999999</v>
      </c>
      <c r="C94" s="43">
        <f>VLOOKUP(A94,'ABC кол-во'!$A$1:$K$501,2,0)</f>
        <v>227</v>
      </c>
      <c r="D94" s="23" t="str">
        <f>IFERROR(VLOOKUP(A94,'ABC выручка'!$A:$G,7,0),"")</f>
        <v>A</v>
      </c>
      <c r="E94" s="23" t="str">
        <f>IFERROR(VLOOKUP(A94,'ABC кол-во'!$A:$G,7,0),"")</f>
        <v>A</v>
      </c>
      <c r="F94" s="44" t="str">
        <f t="shared" si="1"/>
        <v>AA</v>
      </c>
    </row>
    <row r="95" spans="1:6" x14ac:dyDescent="0.25">
      <c r="A95" s="27" t="s">
        <v>126</v>
      </c>
      <c r="B95" s="31">
        <f>VLOOKUP(A95,'ABC выручка'!$A$1:$K$501,2,0)</f>
        <v>148039.9</v>
      </c>
      <c r="C95" s="43">
        <f>VLOOKUP(A95,'ABC кол-во'!$A$1:$K$501,2,0)</f>
        <v>227</v>
      </c>
      <c r="D95" s="23" t="str">
        <f>IFERROR(VLOOKUP(A95,'ABC выручка'!$A:$G,7,0),"")</f>
        <v>A</v>
      </c>
      <c r="E95" s="23" t="str">
        <f>IFERROR(VLOOKUP(A95,'ABC кол-во'!$A:$G,7,0),"")</f>
        <v>A</v>
      </c>
      <c r="F95" s="44" t="str">
        <f t="shared" si="1"/>
        <v>AA</v>
      </c>
    </row>
    <row r="96" spans="1:6" x14ac:dyDescent="0.25">
      <c r="A96" s="27" t="s">
        <v>127</v>
      </c>
      <c r="B96" s="31">
        <f>VLOOKUP(A96,'ABC выручка'!$A$1:$K$501,2,0)</f>
        <v>147942.1</v>
      </c>
      <c r="C96" s="43">
        <f>VLOOKUP(A96,'ABC кол-во'!$A$1:$K$501,2,0)</f>
        <v>227</v>
      </c>
      <c r="D96" s="23" t="str">
        <f>IFERROR(VLOOKUP(A96,'ABC выручка'!$A:$G,7,0),"")</f>
        <v>A</v>
      </c>
      <c r="E96" s="23" t="str">
        <f>IFERROR(VLOOKUP(A96,'ABC кол-во'!$A:$G,7,0),"")</f>
        <v>A</v>
      </c>
      <c r="F96" s="44" t="str">
        <f t="shared" si="1"/>
        <v>AA</v>
      </c>
    </row>
    <row r="97" spans="1:6" x14ac:dyDescent="0.25">
      <c r="A97" s="27" t="s">
        <v>128</v>
      </c>
      <c r="B97" s="31">
        <f>VLOOKUP(A97,'ABC выручка'!$A$1:$K$501,2,0)</f>
        <v>146653.85</v>
      </c>
      <c r="C97" s="43">
        <f>VLOOKUP(A97,'ABC кол-во'!$A$1:$K$501,2,0)</f>
        <v>226</v>
      </c>
      <c r="D97" s="23" t="str">
        <f>IFERROR(VLOOKUP(A97,'ABC выручка'!$A:$G,7,0),"")</f>
        <v>A</v>
      </c>
      <c r="E97" s="23" t="str">
        <f>IFERROR(VLOOKUP(A97,'ABC кол-во'!$A:$G,7,0),"")</f>
        <v>A</v>
      </c>
      <c r="F97" s="44" t="str">
        <f t="shared" si="1"/>
        <v>AA</v>
      </c>
    </row>
    <row r="98" spans="1:6" x14ac:dyDescent="0.25">
      <c r="A98" s="27" t="s">
        <v>129</v>
      </c>
      <c r="B98" s="31">
        <f>VLOOKUP(A98,'ABC выручка'!$A$1:$K$501,2,0)</f>
        <v>145081.5</v>
      </c>
      <c r="C98" s="43">
        <f>VLOOKUP(A98,'ABC кол-во'!$A$1:$K$501,2,0)</f>
        <v>225</v>
      </c>
      <c r="D98" s="23" t="str">
        <f>IFERROR(VLOOKUP(A98,'ABC выручка'!$A:$G,7,0),"")</f>
        <v>A</v>
      </c>
      <c r="E98" s="23" t="str">
        <f>IFERROR(VLOOKUP(A98,'ABC кол-во'!$A:$G,7,0),"")</f>
        <v>A</v>
      </c>
      <c r="F98" s="44" t="str">
        <f t="shared" si="1"/>
        <v>AA</v>
      </c>
    </row>
    <row r="99" spans="1:6" x14ac:dyDescent="0.25">
      <c r="A99" s="27" t="s">
        <v>130</v>
      </c>
      <c r="B99" s="31">
        <f>VLOOKUP(A99,'ABC выручка'!$A$1:$K$501,2,0)</f>
        <v>144779.5</v>
      </c>
      <c r="C99" s="43">
        <f>VLOOKUP(A99,'ABC кол-во'!$A$1:$K$501,2,0)</f>
        <v>225</v>
      </c>
      <c r="D99" s="23" t="str">
        <f>IFERROR(VLOOKUP(A99,'ABC выручка'!$A:$G,7,0),"")</f>
        <v>A</v>
      </c>
      <c r="E99" s="23" t="str">
        <f>IFERROR(VLOOKUP(A99,'ABC кол-во'!$A:$G,7,0),"")</f>
        <v>A</v>
      </c>
      <c r="F99" s="44" t="str">
        <f t="shared" si="1"/>
        <v>AA</v>
      </c>
    </row>
    <row r="100" spans="1:6" x14ac:dyDescent="0.25">
      <c r="A100" s="27" t="s">
        <v>131</v>
      </c>
      <c r="B100" s="31">
        <f>VLOOKUP(A100,'ABC выручка'!$A$1:$K$501,2,0)</f>
        <v>142603.6</v>
      </c>
      <c r="C100" s="43">
        <f>VLOOKUP(A100,'ABC кол-во'!$A$1:$K$501,2,0)</f>
        <v>224</v>
      </c>
      <c r="D100" s="23" t="str">
        <f>IFERROR(VLOOKUP(A100,'ABC выручка'!$A:$G,7,0),"")</f>
        <v>A</v>
      </c>
      <c r="E100" s="23" t="str">
        <f>IFERROR(VLOOKUP(A100,'ABC кол-во'!$A:$G,7,0),"")</f>
        <v>A</v>
      </c>
      <c r="F100" s="44" t="str">
        <f t="shared" si="1"/>
        <v>AA</v>
      </c>
    </row>
    <row r="101" spans="1:6" x14ac:dyDescent="0.25">
      <c r="A101" s="27" t="s">
        <v>132</v>
      </c>
      <c r="B101" s="31">
        <f>VLOOKUP(A101,'ABC выручка'!$A$1:$K$501,2,0)</f>
        <v>140338</v>
      </c>
      <c r="C101" s="43">
        <f>VLOOKUP(A101,'ABC кол-во'!$A$1:$K$501,2,0)</f>
        <v>222</v>
      </c>
      <c r="D101" s="23" t="str">
        <f>IFERROR(VLOOKUP(A101,'ABC выручка'!$A:$G,7,0),"")</f>
        <v>A</v>
      </c>
      <c r="E101" s="23" t="str">
        <f>IFERROR(VLOOKUP(A101,'ABC кол-во'!$A:$G,7,0),"")</f>
        <v>A</v>
      </c>
      <c r="F101" s="44" t="str">
        <f t="shared" si="1"/>
        <v>AA</v>
      </c>
    </row>
    <row r="102" spans="1:6" x14ac:dyDescent="0.25">
      <c r="A102" s="27" t="s">
        <v>133</v>
      </c>
      <c r="B102" s="31">
        <f>VLOOKUP(A102,'ABC выручка'!$A$1:$K$501,2,0)</f>
        <v>139236.85</v>
      </c>
      <c r="C102" s="43">
        <f>VLOOKUP(A102,'ABC кол-во'!$A$1:$K$501,2,0)</f>
        <v>218</v>
      </c>
      <c r="D102" s="23" t="str">
        <f>IFERROR(VLOOKUP(A102,'ABC выручка'!$A:$G,7,0),"")</f>
        <v>A</v>
      </c>
      <c r="E102" s="23" t="str">
        <f>IFERROR(VLOOKUP(A102,'ABC кол-во'!$A:$G,7,0),"")</f>
        <v>A</v>
      </c>
      <c r="F102" s="44" t="str">
        <f t="shared" si="1"/>
        <v>AA</v>
      </c>
    </row>
    <row r="103" spans="1:6" x14ac:dyDescent="0.25">
      <c r="A103" s="27" t="s">
        <v>134</v>
      </c>
      <c r="B103" s="31">
        <f>VLOOKUP(A103,'ABC выручка'!$A$1:$K$501,2,0)</f>
        <v>137625.15</v>
      </c>
      <c r="C103" s="43">
        <f>VLOOKUP(A103,'ABC кол-во'!$A$1:$K$501,2,0)</f>
        <v>214</v>
      </c>
      <c r="D103" s="23" t="str">
        <f>IFERROR(VLOOKUP(A103,'ABC выручка'!$A:$G,7,0),"")</f>
        <v>A</v>
      </c>
      <c r="E103" s="23" t="str">
        <f>IFERROR(VLOOKUP(A103,'ABC кол-во'!$A:$G,7,0),"")</f>
        <v>A</v>
      </c>
      <c r="F103" s="44" t="str">
        <f t="shared" si="1"/>
        <v>AA</v>
      </c>
    </row>
    <row r="104" spans="1:6" x14ac:dyDescent="0.25">
      <c r="A104" s="27" t="s">
        <v>135</v>
      </c>
      <c r="B104" s="31">
        <f>VLOOKUP(A104,'ABC выручка'!$A$1:$K$501,2,0)</f>
        <v>136709.5</v>
      </c>
      <c r="C104" s="43">
        <f>VLOOKUP(A104,'ABC кол-во'!$A$1:$K$501,2,0)</f>
        <v>214</v>
      </c>
      <c r="D104" s="23" t="str">
        <f>IFERROR(VLOOKUP(A104,'ABC выручка'!$A:$G,7,0),"")</f>
        <v>A</v>
      </c>
      <c r="E104" s="23" t="str">
        <f>IFERROR(VLOOKUP(A104,'ABC кол-во'!$A:$G,7,0),"")</f>
        <v>A</v>
      </c>
      <c r="F104" s="44" t="str">
        <f t="shared" si="1"/>
        <v>AA</v>
      </c>
    </row>
    <row r="105" spans="1:6" x14ac:dyDescent="0.25">
      <c r="A105" s="27" t="s">
        <v>136</v>
      </c>
      <c r="B105" s="31">
        <f>VLOOKUP(A105,'ABC выручка'!$A$1:$K$501,2,0)</f>
        <v>135216.54999999999</v>
      </c>
      <c r="C105" s="43">
        <f>VLOOKUP(A105,'ABC кол-во'!$A$1:$K$501,2,0)</f>
        <v>214</v>
      </c>
      <c r="D105" s="23" t="str">
        <f>IFERROR(VLOOKUP(A105,'ABC выручка'!$A:$G,7,0),"")</f>
        <v>A</v>
      </c>
      <c r="E105" s="23" t="str">
        <f>IFERROR(VLOOKUP(A105,'ABC кол-во'!$A:$G,7,0),"")</f>
        <v>A</v>
      </c>
      <c r="F105" s="44" t="str">
        <f t="shared" si="1"/>
        <v>AA</v>
      </c>
    </row>
    <row r="106" spans="1:6" x14ac:dyDescent="0.25">
      <c r="A106" s="27" t="s">
        <v>137</v>
      </c>
      <c r="B106" s="31">
        <f>VLOOKUP(A106,'ABC выручка'!$A$1:$K$501,2,0)</f>
        <v>135160.75</v>
      </c>
      <c r="C106" s="43">
        <f>VLOOKUP(A106,'ABC кол-во'!$A$1:$K$501,2,0)</f>
        <v>211</v>
      </c>
      <c r="D106" s="23" t="str">
        <f>IFERROR(VLOOKUP(A106,'ABC выручка'!$A:$G,7,0),"")</f>
        <v>A</v>
      </c>
      <c r="E106" s="23" t="str">
        <f>IFERROR(VLOOKUP(A106,'ABC кол-во'!$A:$G,7,0),"")</f>
        <v>A</v>
      </c>
      <c r="F106" s="44" t="str">
        <f t="shared" si="1"/>
        <v>AA</v>
      </c>
    </row>
    <row r="107" spans="1:6" x14ac:dyDescent="0.25">
      <c r="A107" s="27" t="s">
        <v>138</v>
      </c>
      <c r="B107" s="31">
        <f>VLOOKUP(A107,'ABC выручка'!$A$1:$K$501,2,0)</f>
        <v>134625.4</v>
      </c>
      <c r="C107" s="43">
        <f>VLOOKUP(A107,'ABC кол-во'!$A$1:$K$501,2,0)</f>
        <v>208</v>
      </c>
      <c r="D107" s="23" t="str">
        <f>IFERROR(VLOOKUP(A107,'ABC выручка'!$A:$G,7,0),"")</f>
        <v>A</v>
      </c>
      <c r="E107" s="23" t="str">
        <f>IFERROR(VLOOKUP(A107,'ABC кол-во'!$A:$G,7,0),"")</f>
        <v>A</v>
      </c>
      <c r="F107" s="44" t="str">
        <f t="shared" si="1"/>
        <v>AA</v>
      </c>
    </row>
    <row r="108" spans="1:6" x14ac:dyDescent="0.25">
      <c r="A108" s="27" t="s">
        <v>139</v>
      </c>
      <c r="B108" s="31">
        <f>VLOOKUP(A108,'ABC выручка'!$A$1:$K$501,2,0)</f>
        <v>133290.45000000001</v>
      </c>
      <c r="C108" s="43">
        <f>VLOOKUP(A108,'ABC кол-во'!$A$1:$K$501,2,0)</f>
        <v>205</v>
      </c>
      <c r="D108" s="23" t="str">
        <f>IFERROR(VLOOKUP(A108,'ABC выручка'!$A:$G,7,0),"")</f>
        <v>A</v>
      </c>
      <c r="E108" s="23" t="str">
        <f>IFERROR(VLOOKUP(A108,'ABC кол-во'!$A:$G,7,0),"")</f>
        <v>A</v>
      </c>
      <c r="F108" s="44" t="str">
        <f t="shared" si="1"/>
        <v>AA</v>
      </c>
    </row>
    <row r="109" spans="1:6" x14ac:dyDescent="0.25">
      <c r="A109" s="27" t="s">
        <v>140</v>
      </c>
      <c r="B109" s="31">
        <f>VLOOKUP(A109,'ABC выручка'!$A$1:$K$501,2,0)</f>
        <v>133147.25</v>
      </c>
      <c r="C109" s="43">
        <f>VLOOKUP(A109,'ABC кол-во'!$A$1:$K$501,2,0)</f>
        <v>201</v>
      </c>
      <c r="D109" s="23" t="str">
        <f>IFERROR(VLOOKUP(A109,'ABC выручка'!$A:$G,7,0),"")</f>
        <v>A</v>
      </c>
      <c r="E109" s="23" t="str">
        <f>IFERROR(VLOOKUP(A109,'ABC кол-во'!$A:$G,7,0),"")</f>
        <v>A</v>
      </c>
      <c r="F109" s="44" t="str">
        <f t="shared" si="1"/>
        <v>AA</v>
      </c>
    </row>
    <row r="110" spans="1:6" x14ac:dyDescent="0.25">
      <c r="A110" s="27" t="s">
        <v>141</v>
      </c>
      <c r="B110" s="31">
        <f>VLOOKUP(A110,'ABC выручка'!$A$1:$K$501,2,0)</f>
        <v>131834.25</v>
      </c>
      <c r="C110" s="43">
        <f>VLOOKUP(A110,'ABC кол-во'!$A$1:$K$501,2,0)</f>
        <v>197</v>
      </c>
      <c r="D110" s="23" t="str">
        <f>IFERROR(VLOOKUP(A110,'ABC выручка'!$A:$G,7,0),"")</f>
        <v>A</v>
      </c>
      <c r="E110" s="23" t="str">
        <f>IFERROR(VLOOKUP(A110,'ABC кол-во'!$A:$G,7,0),"")</f>
        <v>A</v>
      </c>
      <c r="F110" s="44" t="str">
        <f t="shared" si="1"/>
        <v>AA</v>
      </c>
    </row>
    <row r="111" spans="1:6" x14ac:dyDescent="0.25">
      <c r="A111" s="27" t="s">
        <v>142</v>
      </c>
      <c r="B111" s="31">
        <f>VLOOKUP(A111,'ABC выручка'!$A$1:$K$501,2,0)</f>
        <v>131554.6</v>
      </c>
      <c r="C111" s="43">
        <f>VLOOKUP(A111,'ABC кол-во'!$A$1:$K$501,2,0)</f>
        <v>196</v>
      </c>
      <c r="D111" s="23" t="str">
        <f>IFERROR(VLOOKUP(A111,'ABC выручка'!$A:$G,7,0),"")</f>
        <v>A</v>
      </c>
      <c r="E111" s="23" t="str">
        <f>IFERROR(VLOOKUP(A111,'ABC кол-во'!$A:$G,7,0),"")</f>
        <v>A</v>
      </c>
      <c r="F111" s="44" t="str">
        <f t="shared" si="1"/>
        <v>AA</v>
      </c>
    </row>
    <row r="112" spans="1:6" x14ac:dyDescent="0.25">
      <c r="A112" s="27" t="s">
        <v>143</v>
      </c>
      <c r="B112" s="31">
        <f>VLOOKUP(A112,'ABC выручка'!$A$1:$K$501,2,0)</f>
        <v>128444.8</v>
      </c>
      <c r="C112" s="43">
        <f>VLOOKUP(A112,'ABC кол-во'!$A$1:$K$501,2,0)</f>
        <v>195</v>
      </c>
      <c r="D112" s="23" t="str">
        <f>IFERROR(VLOOKUP(A112,'ABC выручка'!$A:$G,7,0),"")</f>
        <v>A</v>
      </c>
      <c r="E112" s="23" t="str">
        <f>IFERROR(VLOOKUP(A112,'ABC кол-во'!$A:$G,7,0),"")</f>
        <v>A</v>
      </c>
      <c r="F112" s="44" t="str">
        <f t="shared" si="1"/>
        <v>AA</v>
      </c>
    </row>
    <row r="113" spans="1:6" x14ac:dyDescent="0.25">
      <c r="A113" s="27" t="s">
        <v>144</v>
      </c>
      <c r="B113" s="31">
        <f>VLOOKUP(A113,'ABC выручка'!$A$1:$K$501,2,0)</f>
        <v>128071.75</v>
      </c>
      <c r="C113" s="43">
        <f>VLOOKUP(A113,'ABC кол-во'!$A$1:$K$501,2,0)</f>
        <v>194</v>
      </c>
      <c r="D113" s="23" t="str">
        <f>IFERROR(VLOOKUP(A113,'ABC выручка'!$A:$G,7,0),"")</f>
        <v>A</v>
      </c>
      <c r="E113" s="23" t="str">
        <f>IFERROR(VLOOKUP(A113,'ABC кол-во'!$A:$G,7,0),"")</f>
        <v>A</v>
      </c>
      <c r="F113" s="44" t="str">
        <f t="shared" si="1"/>
        <v>AA</v>
      </c>
    </row>
    <row r="114" spans="1:6" x14ac:dyDescent="0.25">
      <c r="A114" s="27" t="s">
        <v>145</v>
      </c>
      <c r="B114" s="31">
        <f>VLOOKUP(A114,'ABC выручка'!$A$1:$K$501,2,0)</f>
        <v>126583</v>
      </c>
      <c r="C114" s="43">
        <f>VLOOKUP(A114,'ABC кол-во'!$A$1:$K$501,2,0)</f>
        <v>192</v>
      </c>
      <c r="D114" s="23" t="str">
        <f>IFERROR(VLOOKUP(A114,'ABC выручка'!$A:$G,7,0),"")</f>
        <v>A</v>
      </c>
      <c r="E114" s="23" t="str">
        <f>IFERROR(VLOOKUP(A114,'ABC кол-во'!$A:$G,7,0),"")</f>
        <v>A</v>
      </c>
      <c r="F114" s="44" t="str">
        <f t="shared" si="1"/>
        <v>AA</v>
      </c>
    </row>
    <row r="115" spans="1:6" x14ac:dyDescent="0.25">
      <c r="A115" s="27" t="s">
        <v>146</v>
      </c>
      <c r="B115" s="31">
        <f>VLOOKUP(A115,'ABC выручка'!$A$1:$K$501,2,0)</f>
        <v>124006.3</v>
      </c>
      <c r="C115" s="43">
        <f>VLOOKUP(A115,'ABC кол-во'!$A$1:$K$501,2,0)</f>
        <v>191</v>
      </c>
      <c r="D115" s="23" t="str">
        <f>IFERROR(VLOOKUP(A115,'ABC выручка'!$A:$G,7,0),"")</f>
        <v>A</v>
      </c>
      <c r="E115" s="23" t="str">
        <f>IFERROR(VLOOKUP(A115,'ABC кол-во'!$A:$G,7,0),"")</f>
        <v>A</v>
      </c>
      <c r="F115" s="44" t="str">
        <f t="shared" si="1"/>
        <v>AA</v>
      </c>
    </row>
    <row r="116" spans="1:6" x14ac:dyDescent="0.25">
      <c r="A116" s="27" t="s">
        <v>147</v>
      </c>
      <c r="B116" s="31">
        <f>VLOOKUP(A116,'ABC выручка'!$A$1:$K$501,2,0)</f>
        <v>122499.35</v>
      </c>
      <c r="C116" s="43">
        <f>VLOOKUP(A116,'ABC кол-во'!$A$1:$K$501,2,0)</f>
        <v>190</v>
      </c>
      <c r="D116" s="23" t="str">
        <f>IFERROR(VLOOKUP(A116,'ABC выручка'!$A:$G,7,0),"")</f>
        <v>A</v>
      </c>
      <c r="E116" s="23" t="str">
        <f>IFERROR(VLOOKUP(A116,'ABC кол-во'!$A:$G,7,0),"")</f>
        <v>A</v>
      </c>
      <c r="F116" s="44" t="str">
        <f t="shared" si="1"/>
        <v>AA</v>
      </c>
    </row>
    <row r="117" spans="1:6" x14ac:dyDescent="0.25">
      <c r="A117" s="27" t="s">
        <v>148</v>
      </c>
      <c r="B117" s="31">
        <f>VLOOKUP(A117,'ABC выручка'!$A$1:$K$501,2,0)</f>
        <v>121820.1</v>
      </c>
      <c r="C117" s="43">
        <f>VLOOKUP(A117,'ABC кол-во'!$A$1:$K$501,2,0)</f>
        <v>189</v>
      </c>
      <c r="D117" s="23" t="str">
        <f>IFERROR(VLOOKUP(A117,'ABC выручка'!$A:$G,7,0),"")</f>
        <v>A</v>
      </c>
      <c r="E117" s="23" t="str">
        <f>IFERROR(VLOOKUP(A117,'ABC кол-во'!$A:$G,7,0),"")</f>
        <v>A</v>
      </c>
      <c r="F117" s="44" t="str">
        <f t="shared" si="1"/>
        <v>AA</v>
      </c>
    </row>
    <row r="118" spans="1:6" x14ac:dyDescent="0.25">
      <c r="A118" s="27" t="s">
        <v>149</v>
      </c>
      <c r="B118" s="31">
        <f>VLOOKUP(A118,'ABC выручка'!$A$1:$K$501,2,0)</f>
        <v>121591.55</v>
      </c>
      <c r="C118" s="43">
        <f>VLOOKUP(A118,'ABC кол-во'!$A$1:$K$501,2,0)</f>
        <v>186</v>
      </c>
      <c r="D118" s="23" t="str">
        <f>IFERROR(VLOOKUP(A118,'ABC выручка'!$A:$G,7,0),"")</f>
        <v>A</v>
      </c>
      <c r="E118" s="23" t="str">
        <f>IFERROR(VLOOKUP(A118,'ABC кол-во'!$A:$G,7,0),"")</f>
        <v>A</v>
      </c>
      <c r="F118" s="44" t="str">
        <f t="shared" si="1"/>
        <v>AA</v>
      </c>
    </row>
    <row r="119" spans="1:6" x14ac:dyDescent="0.25">
      <c r="A119" s="27" t="s">
        <v>150</v>
      </c>
      <c r="B119" s="31">
        <f>VLOOKUP(A119,'ABC выручка'!$A$1:$K$501,2,0)</f>
        <v>121062.5</v>
      </c>
      <c r="C119" s="43">
        <f>VLOOKUP(A119,'ABC кол-во'!$A$1:$K$501,2,0)</f>
        <v>185</v>
      </c>
      <c r="D119" s="23" t="str">
        <f>IFERROR(VLOOKUP(A119,'ABC выручка'!$A:$G,7,0),"")</f>
        <v>A</v>
      </c>
      <c r="E119" s="23" t="str">
        <f>IFERROR(VLOOKUP(A119,'ABC кол-во'!$A:$G,7,0),"")</f>
        <v>A</v>
      </c>
      <c r="F119" s="44" t="str">
        <f t="shared" si="1"/>
        <v>AA</v>
      </c>
    </row>
    <row r="120" spans="1:6" x14ac:dyDescent="0.25">
      <c r="A120" s="27" t="s">
        <v>151</v>
      </c>
      <c r="B120" s="31">
        <f>VLOOKUP(A120,'ABC выручка'!$A$1:$K$501,2,0)</f>
        <v>120872.65</v>
      </c>
      <c r="C120" s="43">
        <f>VLOOKUP(A120,'ABC кол-во'!$A$1:$K$501,2,0)</f>
        <v>185</v>
      </c>
      <c r="D120" s="23" t="str">
        <f>IFERROR(VLOOKUP(A120,'ABC выручка'!$A:$G,7,0),"")</f>
        <v>A</v>
      </c>
      <c r="E120" s="23" t="str">
        <f>IFERROR(VLOOKUP(A120,'ABC кол-во'!$A:$G,7,0),"")</f>
        <v>A</v>
      </c>
      <c r="F120" s="44" t="str">
        <f t="shared" si="1"/>
        <v>AA</v>
      </c>
    </row>
    <row r="121" spans="1:6" x14ac:dyDescent="0.25">
      <c r="A121" s="27" t="s">
        <v>152</v>
      </c>
      <c r="B121" s="31">
        <f>VLOOKUP(A121,'ABC выручка'!$A$1:$K$501,2,0)</f>
        <v>118736.2</v>
      </c>
      <c r="C121" s="43">
        <f>VLOOKUP(A121,'ABC кол-во'!$A$1:$K$501,2,0)</f>
        <v>183</v>
      </c>
      <c r="D121" s="23" t="str">
        <f>IFERROR(VLOOKUP(A121,'ABC выручка'!$A:$G,7,0),"")</f>
        <v>A</v>
      </c>
      <c r="E121" s="23" t="str">
        <f>IFERROR(VLOOKUP(A121,'ABC кол-во'!$A:$G,7,0),"")</f>
        <v>A</v>
      </c>
      <c r="F121" s="44" t="str">
        <f t="shared" si="1"/>
        <v>AA</v>
      </c>
    </row>
    <row r="122" spans="1:6" x14ac:dyDescent="0.25">
      <c r="A122" s="27" t="s">
        <v>153</v>
      </c>
      <c r="B122" s="31">
        <f>VLOOKUP(A122,'ABC выручка'!$A$1:$K$501,2,0)</f>
        <v>118582.65</v>
      </c>
      <c r="C122" s="43">
        <f>VLOOKUP(A122,'ABC кол-во'!$A$1:$K$501,2,0)</f>
        <v>183</v>
      </c>
      <c r="D122" s="23" t="str">
        <f>IFERROR(VLOOKUP(A122,'ABC выручка'!$A:$G,7,0),"")</f>
        <v>A</v>
      </c>
      <c r="E122" s="23" t="str">
        <f>IFERROR(VLOOKUP(A122,'ABC кол-во'!$A:$G,7,0),"")</f>
        <v>A</v>
      </c>
      <c r="F122" s="44" t="str">
        <f t="shared" si="1"/>
        <v>AA</v>
      </c>
    </row>
    <row r="123" spans="1:6" x14ac:dyDescent="0.25">
      <c r="A123" s="27" t="s">
        <v>154</v>
      </c>
      <c r="B123" s="31">
        <f>VLOOKUP(A123,'ABC выручка'!$A$1:$K$501,2,0)</f>
        <v>117944.35</v>
      </c>
      <c r="C123" s="43">
        <f>VLOOKUP(A123,'ABC кол-во'!$A$1:$K$501,2,0)</f>
        <v>181</v>
      </c>
      <c r="D123" s="23" t="str">
        <f>IFERROR(VLOOKUP(A123,'ABC выручка'!$A:$G,7,0),"")</f>
        <v>A</v>
      </c>
      <c r="E123" s="23" t="str">
        <f>IFERROR(VLOOKUP(A123,'ABC кол-во'!$A:$G,7,0),"")</f>
        <v>A</v>
      </c>
      <c r="F123" s="44" t="str">
        <f t="shared" si="1"/>
        <v>AA</v>
      </c>
    </row>
    <row r="124" spans="1:6" x14ac:dyDescent="0.25">
      <c r="A124" s="27" t="s">
        <v>155</v>
      </c>
      <c r="B124" s="31">
        <f>VLOOKUP(A124,'ABC выручка'!$A$1:$K$501,2,0)</f>
        <v>116965.4</v>
      </c>
      <c r="C124" s="43">
        <f>VLOOKUP(A124,'ABC кол-во'!$A$1:$K$501,2,0)</f>
        <v>180</v>
      </c>
      <c r="D124" s="23" t="str">
        <f>IFERROR(VLOOKUP(A124,'ABC выручка'!$A:$G,7,0),"")</f>
        <v>A</v>
      </c>
      <c r="E124" s="23" t="str">
        <f>IFERROR(VLOOKUP(A124,'ABC кол-во'!$A:$G,7,0),"")</f>
        <v>A</v>
      </c>
      <c r="F124" s="44" t="str">
        <f t="shared" si="1"/>
        <v>AA</v>
      </c>
    </row>
    <row r="125" spans="1:6" x14ac:dyDescent="0.25">
      <c r="A125" s="27" t="s">
        <v>156</v>
      </c>
      <c r="B125" s="31">
        <f>VLOOKUP(A125,'ABC выручка'!$A$1:$K$501,2,0)</f>
        <v>116616.55</v>
      </c>
      <c r="C125" s="43">
        <f>VLOOKUP(A125,'ABC кол-во'!$A$1:$K$501,2,0)</f>
        <v>179</v>
      </c>
      <c r="D125" s="23" t="str">
        <f>IFERROR(VLOOKUP(A125,'ABC выручка'!$A:$G,7,0),"")</f>
        <v>A</v>
      </c>
      <c r="E125" s="23" t="str">
        <f>IFERROR(VLOOKUP(A125,'ABC кол-во'!$A:$G,7,0),"")</f>
        <v>A</v>
      </c>
      <c r="F125" s="44" t="str">
        <f t="shared" si="1"/>
        <v>AA</v>
      </c>
    </row>
    <row r="126" spans="1:6" x14ac:dyDescent="0.25">
      <c r="A126" s="27" t="s">
        <v>157</v>
      </c>
      <c r="B126" s="31">
        <f>VLOOKUP(A126,'ABC выручка'!$A$1:$K$501,2,0)</f>
        <v>116170.7</v>
      </c>
      <c r="C126" s="43">
        <f>VLOOKUP(A126,'ABC кол-во'!$A$1:$K$501,2,0)</f>
        <v>178</v>
      </c>
      <c r="D126" s="23" t="str">
        <f>IFERROR(VLOOKUP(A126,'ABC выручка'!$A:$G,7,0),"")</f>
        <v>A</v>
      </c>
      <c r="E126" s="23" t="str">
        <f>IFERROR(VLOOKUP(A126,'ABC кол-во'!$A:$G,7,0),"")</f>
        <v>A</v>
      </c>
      <c r="F126" s="44" t="str">
        <f t="shared" si="1"/>
        <v>AA</v>
      </c>
    </row>
    <row r="127" spans="1:6" x14ac:dyDescent="0.25">
      <c r="A127" s="27" t="s">
        <v>158</v>
      </c>
      <c r="B127" s="31">
        <f>VLOOKUP(A127,'ABC выручка'!$A$1:$K$501,2,0)</f>
        <v>116123.5</v>
      </c>
      <c r="C127" s="43">
        <f>VLOOKUP(A127,'ABC кол-во'!$A$1:$K$501,2,0)</f>
        <v>177</v>
      </c>
      <c r="D127" s="23" t="str">
        <f>IFERROR(VLOOKUP(A127,'ABC выручка'!$A:$G,7,0),"")</f>
        <v>A</v>
      </c>
      <c r="E127" s="23" t="str">
        <f>IFERROR(VLOOKUP(A127,'ABC кол-во'!$A:$G,7,0),"")</f>
        <v>A</v>
      </c>
      <c r="F127" s="44" t="str">
        <f t="shared" si="1"/>
        <v>AA</v>
      </c>
    </row>
    <row r="128" spans="1:6" x14ac:dyDescent="0.25">
      <c r="A128" s="27" t="s">
        <v>159</v>
      </c>
      <c r="B128" s="31">
        <f>VLOOKUP(A128,'ABC выручка'!$A$1:$K$501,2,0)</f>
        <v>116028.2</v>
      </c>
      <c r="C128" s="43">
        <f>VLOOKUP(A128,'ABC кол-во'!$A$1:$K$501,2,0)</f>
        <v>174</v>
      </c>
      <c r="D128" s="23" t="str">
        <f>IFERROR(VLOOKUP(A128,'ABC выручка'!$A:$G,7,0),"")</f>
        <v>A</v>
      </c>
      <c r="E128" s="23" t="str">
        <f>IFERROR(VLOOKUP(A128,'ABC кол-во'!$A:$G,7,0),"")</f>
        <v>A</v>
      </c>
      <c r="F128" s="44" t="str">
        <f t="shared" si="1"/>
        <v>AA</v>
      </c>
    </row>
    <row r="129" spans="1:6" x14ac:dyDescent="0.25">
      <c r="A129" s="27" t="s">
        <v>160</v>
      </c>
      <c r="B129" s="31">
        <f>VLOOKUP(A129,'ABC выручка'!$A$1:$K$501,2,0)</f>
        <v>113400.9</v>
      </c>
      <c r="C129" s="43">
        <f>VLOOKUP(A129,'ABC кол-во'!$A$1:$K$501,2,0)</f>
        <v>173</v>
      </c>
      <c r="D129" s="23" t="str">
        <f>IFERROR(VLOOKUP(A129,'ABC выручка'!$A:$G,7,0),"")</f>
        <v>A</v>
      </c>
      <c r="E129" s="23" t="str">
        <f>IFERROR(VLOOKUP(A129,'ABC кол-во'!$A:$G,7,0),"")</f>
        <v>A</v>
      </c>
      <c r="F129" s="44" t="str">
        <f t="shared" si="1"/>
        <v>AA</v>
      </c>
    </row>
    <row r="130" spans="1:6" x14ac:dyDescent="0.25">
      <c r="A130" s="27" t="s">
        <v>161</v>
      </c>
      <c r="B130" s="31">
        <f>VLOOKUP(A130,'ABC выручка'!$A$1:$K$501,2,0)</f>
        <v>113080.05</v>
      </c>
      <c r="C130" s="43">
        <f>VLOOKUP(A130,'ABC кол-во'!$A$1:$K$501,2,0)</f>
        <v>171</v>
      </c>
      <c r="D130" s="23" t="str">
        <f>IFERROR(VLOOKUP(A130,'ABC выручка'!$A:$G,7,0),"")</f>
        <v>A</v>
      </c>
      <c r="E130" s="23" t="str">
        <f>IFERROR(VLOOKUP(A130,'ABC кол-во'!$A:$G,7,0),"")</f>
        <v>A</v>
      </c>
      <c r="F130" s="44" t="str">
        <f t="shared" si="1"/>
        <v>AA</v>
      </c>
    </row>
    <row r="131" spans="1:6" x14ac:dyDescent="0.25">
      <c r="A131" s="27" t="s">
        <v>162</v>
      </c>
      <c r="B131" s="31">
        <f>VLOOKUP(A131,'ABC выручка'!$A$1:$K$501,2,0)</f>
        <v>112484.1</v>
      </c>
      <c r="C131" s="43">
        <f>VLOOKUP(A131,'ABC кол-во'!$A$1:$K$501,2,0)</f>
        <v>171</v>
      </c>
      <c r="D131" s="23" t="str">
        <f>IFERROR(VLOOKUP(A131,'ABC выручка'!$A:$G,7,0),"")</f>
        <v>A</v>
      </c>
      <c r="E131" s="23" t="str">
        <f>IFERROR(VLOOKUP(A131,'ABC кол-во'!$A:$G,7,0),"")</f>
        <v>A</v>
      </c>
      <c r="F131" s="44" t="str">
        <f t="shared" ref="F131:F194" si="2">IFERROR(CONCATENATE(D131,E131),"")</f>
        <v>AA</v>
      </c>
    </row>
    <row r="132" spans="1:6" x14ac:dyDescent="0.25">
      <c r="A132" s="27" t="s">
        <v>163</v>
      </c>
      <c r="B132" s="31">
        <f>VLOOKUP(A132,'ABC выручка'!$A$1:$K$501,2,0)</f>
        <v>111329.05</v>
      </c>
      <c r="C132" s="43">
        <f>VLOOKUP(A132,'ABC кол-во'!$A$1:$K$501,2,0)</f>
        <v>168</v>
      </c>
      <c r="D132" s="23" t="str">
        <f>IFERROR(VLOOKUP(A132,'ABC выручка'!$A:$G,7,0),"")</f>
        <v>A</v>
      </c>
      <c r="E132" s="23" t="str">
        <f>IFERROR(VLOOKUP(A132,'ABC кол-во'!$A:$G,7,0),"")</f>
        <v>A</v>
      </c>
      <c r="F132" s="44" t="str">
        <f t="shared" si="2"/>
        <v>AA</v>
      </c>
    </row>
    <row r="133" spans="1:6" x14ac:dyDescent="0.25">
      <c r="A133" s="27" t="s">
        <v>164</v>
      </c>
      <c r="B133" s="31">
        <f>VLOOKUP(A133,'ABC выручка'!$A$1:$K$501,2,0)</f>
        <v>109748.5</v>
      </c>
      <c r="C133" s="43">
        <f>VLOOKUP(A133,'ABC кол-во'!$A$1:$K$501,2,0)</f>
        <v>167</v>
      </c>
      <c r="D133" s="23" t="str">
        <f>IFERROR(VLOOKUP(A133,'ABC выручка'!$A:$G,7,0),"")</f>
        <v>A</v>
      </c>
      <c r="E133" s="23" t="str">
        <f>IFERROR(VLOOKUP(A133,'ABC кол-во'!$A:$G,7,0),"")</f>
        <v>A</v>
      </c>
      <c r="F133" s="44" t="str">
        <f t="shared" si="2"/>
        <v>AA</v>
      </c>
    </row>
    <row r="134" spans="1:6" x14ac:dyDescent="0.25">
      <c r="A134" s="27" t="s">
        <v>165</v>
      </c>
      <c r="B134" s="31">
        <f>VLOOKUP(A134,'ABC выручка'!$A$1:$K$501,2,0)</f>
        <v>109363.15</v>
      </c>
      <c r="C134" s="43">
        <f>VLOOKUP(A134,'ABC кол-во'!$A$1:$K$501,2,0)</f>
        <v>167</v>
      </c>
      <c r="D134" s="23" t="str">
        <f>IFERROR(VLOOKUP(A134,'ABC выручка'!$A:$G,7,0),"")</f>
        <v>A</v>
      </c>
      <c r="E134" s="23" t="str">
        <f>IFERROR(VLOOKUP(A134,'ABC кол-во'!$A:$G,7,0),"")</f>
        <v>A</v>
      </c>
      <c r="F134" s="44" t="str">
        <f t="shared" si="2"/>
        <v>AA</v>
      </c>
    </row>
    <row r="135" spans="1:6" x14ac:dyDescent="0.25">
      <c r="A135" s="27" t="s">
        <v>166</v>
      </c>
      <c r="B135" s="31">
        <f>VLOOKUP(A135,'ABC выручка'!$A$1:$K$501,2,0)</f>
        <v>108709.9</v>
      </c>
      <c r="C135" s="43">
        <f>VLOOKUP(A135,'ABC кол-во'!$A$1:$K$501,2,0)</f>
        <v>165</v>
      </c>
      <c r="D135" s="23" t="str">
        <f>IFERROR(VLOOKUP(A135,'ABC выручка'!$A:$G,7,0),"")</f>
        <v>A</v>
      </c>
      <c r="E135" s="23" t="str">
        <f>IFERROR(VLOOKUP(A135,'ABC кол-во'!$A:$G,7,0),"")</f>
        <v>A</v>
      </c>
      <c r="F135" s="44" t="str">
        <f t="shared" si="2"/>
        <v>AA</v>
      </c>
    </row>
    <row r="136" spans="1:6" x14ac:dyDescent="0.25">
      <c r="A136" s="27" t="s">
        <v>167</v>
      </c>
      <c r="B136" s="31">
        <f>VLOOKUP(A136,'ABC выручка'!$A$1:$K$501,2,0)</f>
        <v>108563.95</v>
      </c>
      <c r="C136" s="43">
        <f>VLOOKUP(A136,'ABC кол-во'!$A$1:$K$501,2,0)</f>
        <v>165</v>
      </c>
      <c r="D136" s="23" t="str">
        <f>IFERROR(VLOOKUP(A136,'ABC выручка'!$A:$G,7,0),"")</f>
        <v>A</v>
      </c>
      <c r="E136" s="23" t="str">
        <f>IFERROR(VLOOKUP(A136,'ABC кол-во'!$A:$G,7,0),"")</f>
        <v>A</v>
      </c>
      <c r="F136" s="44" t="str">
        <f t="shared" si="2"/>
        <v>AA</v>
      </c>
    </row>
    <row r="137" spans="1:6" x14ac:dyDescent="0.25">
      <c r="A137" s="27" t="s">
        <v>168</v>
      </c>
      <c r="B137" s="31">
        <f>VLOOKUP(A137,'ABC выручка'!$A$1:$K$501,2,0)</f>
        <v>108286.39999999999</v>
      </c>
      <c r="C137" s="43">
        <f>VLOOKUP(A137,'ABC кол-во'!$A$1:$K$501,2,0)</f>
        <v>164</v>
      </c>
      <c r="D137" s="23" t="str">
        <f>IFERROR(VLOOKUP(A137,'ABC выручка'!$A:$G,7,0),"")</f>
        <v>A</v>
      </c>
      <c r="E137" s="23" t="str">
        <f>IFERROR(VLOOKUP(A137,'ABC кол-во'!$A:$G,7,0),"")</f>
        <v>A</v>
      </c>
      <c r="F137" s="44" t="str">
        <f t="shared" si="2"/>
        <v>AA</v>
      </c>
    </row>
    <row r="138" spans="1:6" x14ac:dyDescent="0.25">
      <c r="A138" s="27" t="s">
        <v>169</v>
      </c>
      <c r="B138" s="31">
        <f>VLOOKUP(A138,'ABC выручка'!$A$1:$K$501,2,0)</f>
        <v>108276.65</v>
      </c>
      <c r="C138" s="43">
        <f>VLOOKUP(A138,'ABC кол-во'!$A$1:$K$501,2,0)</f>
        <v>164</v>
      </c>
      <c r="D138" s="23" t="str">
        <f>IFERROR(VLOOKUP(A138,'ABC выручка'!$A:$G,7,0),"")</f>
        <v>A</v>
      </c>
      <c r="E138" s="23" t="str">
        <f>IFERROR(VLOOKUP(A138,'ABC кол-во'!$A:$G,7,0),"")</f>
        <v>A</v>
      </c>
      <c r="F138" s="44" t="str">
        <f t="shared" si="2"/>
        <v>AA</v>
      </c>
    </row>
    <row r="139" spans="1:6" x14ac:dyDescent="0.25">
      <c r="A139" s="27" t="s">
        <v>170</v>
      </c>
      <c r="B139" s="31">
        <f>VLOOKUP(A139,'ABC выручка'!$A$1:$K$501,2,0)</f>
        <v>107542</v>
      </c>
      <c r="C139" s="43">
        <f>VLOOKUP(A139,'ABC кол-во'!$A$1:$K$501,2,0)</f>
        <v>164</v>
      </c>
      <c r="D139" s="23" t="str">
        <f>IFERROR(VLOOKUP(A139,'ABC выручка'!$A:$G,7,0),"")</f>
        <v>A</v>
      </c>
      <c r="E139" s="23" t="str">
        <f>IFERROR(VLOOKUP(A139,'ABC кол-во'!$A:$G,7,0),"")</f>
        <v>A</v>
      </c>
      <c r="F139" s="44" t="str">
        <f t="shared" si="2"/>
        <v>AA</v>
      </c>
    </row>
    <row r="140" spans="1:6" x14ac:dyDescent="0.25">
      <c r="A140" s="27" t="s">
        <v>171</v>
      </c>
      <c r="B140" s="31">
        <f>VLOOKUP(A140,'ABC выручка'!$A$1:$K$501,2,0)</f>
        <v>107508.2</v>
      </c>
      <c r="C140" s="43">
        <f>VLOOKUP(A140,'ABC кол-во'!$A$1:$K$501,2,0)</f>
        <v>162</v>
      </c>
      <c r="D140" s="23" t="str">
        <f>IFERROR(VLOOKUP(A140,'ABC выручка'!$A:$G,7,0),"")</f>
        <v>A</v>
      </c>
      <c r="E140" s="23" t="str">
        <f>IFERROR(VLOOKUP(A140,'ABC кол-во'!$A:$G,7,0),"")</f>
        <v>A</v>
      </c>
      <c r="F140" s="44" t="str">
        <f t="shared" si="2"/>
        <v>AA</v>
      </c>
    </row>
    <row r="141" spans="1:6" x14ac:dyDescent="0.25">
      <c r="A141" s="27" t="s">
        <v>172</v>
      </c>
      <c r="B141" s="31">
        <f>VLOOKUP(A141,'ABC выручка'!$A$1:$K$501,2,0)</f>
        <v>107021.6</v>
      </c>
      <c r="C141" s="43">
        <f>VLOOKUP(A141,'ABC кол-во'!$A$1:$K$501,2,0)</f>
        <v>162</v>
      </c>
      <c r="D141" s="23" t="str">
        <f>IFERROR(VLOOKUP(A141,'ABC выручка'!$A:$G,7,0),"")</f>
        <v>A</v>
      </c>
      <c r="E141" s="23" t="str">
        <f>IFERROR(VLOOKUP(A141,'ABC кол-во'!$A:$G,7,0),"")</f>
        <v>A</v>
      </c>
      <c r="F141" s="44" t="str">
        <f t="shared" si="2"/>
        <v>AA</v>
      </c>
    </row>
    <row r="142" spans="1:6" x14ac:dyDescent="0.25">
      <c r="A142" s="27" t="s">
        <v>173</v>
      </c>
      <c r="B142" s="31">
        <f>VLOOKUP(A142,'ABC выручка'!$A$1:$K$501,2,0)</f>
        <v>106950</v>
      </c>
      <c r="C142" s="43">
        <f>VLOOKUP(A142,'ABC кол-во'!$A$1:$K$501,2,0)</f>
        <v>160</v>
      </c>
      <c r="D142" s="23" t="str">
        <f>IFERROR(VLOOKUP(A142,'ABC выручка'!$A:$G,7,0),"")</f>
        <v>A</v>
      </c>
      <c r="E142" s="23" t="str">
        <f>IFERROR(VLOOKUP(A142,'ABC кол-во'!$A:$G,7,0),"")</f>
        <v>A</v>
      </c>
      <c r="F142" s="44" t="str">
        <f t="shared" si="2"/>
        <v>AA</v>
      </c>
    </row>
    <row r="143" spans="1:6" x14ac:dyDescent="0.25">
      <c r="A143" s="27" t="s">
        <v>174</v>
      </c>
      <c r="B143" s="31">
        <f>VLOOKUP(A143,'ABC выручка'!$A$1:$K$501,2,0)</f>
        <v>105837.1</v>
      </c>
      <c r="C143" s="43">
        <f>VLOOKUP(A143,'ABC кол-во'!$A$1:$K$501,2,0)</f>
        <v>160</v>
      </c>
      <c r="D143" s="23" t="str">
        <f>IFERROR(VLOOKUP(A143,'ABC выручка'!$A:$G,7,0),"")</f>
        <v>A</v>
      </c>
      <c r="E143" s="23" t="str">
        <f>IFERROR(VLOOKUP(A143,'ABC кол-во'!$A:$G,7,0),"")</f>
        <v>A</v>
      </c>
      <c r="F143" s="44" t="str">
        <f t="shared" si="2"/>
        <v>AA</v>
      </c>
    </row>
    <row r="144" spans="1:6" x14ac:dyDescent="0.25">
      <c r="A144" s="27" t="s">
        <v>175</v>
      </c>
      <c r="B144" s="31">
        <f>VLOOKUP(A144,'ABC выручка'!$A$1:$K$501,2,0)</f>
        <v>104928.35</v>
      </c>
      <c r="C144" s="43">
        <f>VLOOKUP(A144,'ABC кол-во'!$A$1:$K$501,2,0)</f>
        <v>159</v>
      </c>
      <c r="D144" s="23" t="str">
        <f>IFERROR(VLOOKUP(A144,'ABC выручка'!$A:$G,7,0),"")</f>
        <v>A</v>
      </c>
      <c r="E144" s="23" t="str">
        <f>IFERROR(VLOOKUP(A144,'ABC кол-во'!$A:$G,7,0),"")</f>
        <v>A</v>
      </c>
      <c r="F144" s="44" t="str">
        <f t="shared" si="2"/>
        <v>AA</v>
      </c>
    </row>
    <row r="145" spans="1:6" x14ac:dyDescent="0.25">
      <c r="A145" s="27" t="s">
        <v>176</v>
      </c>
      <c r="B145" s="31">
        <f>VLOOKUP(A145,'ABC выручка'!$A$1:$K$501,2,0)</f>
        <v>104397.2</v>
      </c>
      <c r="C145" s="43">
        <f>VLOOKUP(A145,'ABC кол-во'!$A$1:$K$501,2,0)</f>
        <v>158</v>
      </c>
      <c r="D145" s="23" t="str">
        <f>IFERROR(VLOOKUP(A145,'ABC выручка'!$A:$G,7,0),"")</f>
        <v>A</v>
      </c>
      <c r="E145" s="23" t="str">
        <f>IFERROR(VLOOKUP(A145,'ABC кол-во'!$A:$G,7,0),"")</f>
        <v>A</v>
      </c>
      <c r="F145" s="44" t="str">
        <f t="shared" si="2"/>
        <v>AA</v>
      </c>
    </row>
    <row r="146" spans="1:6" x14ac:dyDescent="0.25">
      <c r="A146" s="27" t="s">
        <v>177</v>
      </c>
      <c r="B146" s="31">
        <f>VLOOKUP(A146,'ABC выручка'!$A$1:$K$501,2,0)</f>
        <v>103585.2</v>
      </c>
      <c r="C146" s="43">
        <f>VLOOKUP(A146,'ABC кол-во'!$A$1:$K$501,2,0)</f>
        <v>158</v>
      </c>
      <c r="D146" s="23" t="str">
        <f>IFERROR(VLOOKUP(A146,'ABC выручка'!$A:$G,7,0),"")</f>
        <v>A</v>
      </c>
      <c r="E146" s="23" t="str">
        <f>IFERROR(VLOOKUP(A146,'ABC кол-во'!$A:$G,7,0),"")</f>
        <v>A</v>
      </c>
      <c r="F146" s="44" t="str">
        <f t="shared" si="2"/>
        <v>AA</v>
      </c>
    </row>
    <row r="147" spans="1:6" x14ac:dyDescent="0.25">
      <c r="A147" s="27" t="s">
        <v>178</v>
      </c>
      <c r="B147" s="31">
        <f>VLOOKUP(A147,'ABC выручка'!$A$1:$K$501,2,0)</f>
        <v>103113.8</v>
      </c>
      <c r="C147" s="43">
        <f>VLOOKUP(A147,'ABC кол-во'!$A$1:$K$501,2,0)</f>
        <v>158</v>
      </c>
      <c r="D147" s="23" t="str">
        <f>IFERROR(VLOOKUP(A147,'ABC выручка'!$A:$G,7,0),"")</f>
        <v>A</v>
      </c>
      <c r="E147" s="23" t="str">
        <f>IFERROR(VLOOKUP(A147,'ABC кол-во'!$A:$G,7,0),"")</f>
        <v>A</v>
      </c>
      <c r="F147" s="44" t="str">
        <f t="shared" si="2"/>
        <v>AA</v>
      </c>
    </row>
    <row r="148" spans="1:6" x14ac:dyDescent="0.25">
      <c r="A148" s="27" t="s">
        <v>179</v>
      </c>
      <c r="B148" s="31">
        <f>VLOOKUP(A148,'ABC выручка'!$A$1:$K$501,2,0)</f>
        <v>102540.6</v>
      </c>
      <c r="C148" s="43">
        <f>VLOOKUP(A148,'ABC кол-во'!$A$1:$K$501,2,0)</f>
        <v>155</v>
      </c>
      <c r="D148" s="23" t="str">
        <f>IFERROR(VLOOKUP(A148,'ABC выручка'!$A:$G,7,0),"")</f>
        <v>A</v>
      </c>
      <c r="E148" s="23" t="str">
        <f>IFERROR(VLOOKUP(A148,'ABC кол-во'!$A:$G,7,0),"")</f>
        <v>A</v>
      </c>
      <c r="F148" s="44" t="str">
        <f t="shared" si="2"/>
        <v>AA</v>
      </c>
    </row>
    <row r="149" spans="1:6" x14ac:dyDescent="0.25">
      <c r="A149" s="27" t="s">
        <v>180</v>
      </c>
      <c r="B149" s="31">
        <f>VLOOKUP(A149,'ABC выручка'!$A$1:$K$501,2,0)</f>
        <v>102490.6</v>
      </c>
      <c r="C149" s="43">
        <f>VLOOKUP(A149,'ABC кол-во'!$A$1:$K$501,2,0)</f>
        <v>154</v>
      </c>
      <c r="D149" s="23" t="str">
        <f>IFERROR(VLOOKUP(A149,'ABC выручка'!$A:$G,7,0),"")</f>
        <v>A</v>
      </c>
      <c r="E149" s="23" t="str">
        <f>IFERROR(VLOOKUP(A149,'ABC кол-во'!$A:$G,7,0),"")</f>
        <v>A</v>
      </c>
      <c r="F149" s="44" t="str">
        <f t="shared" si="2"/>
        <v>AA</v>
      </c>
    </row>
    <row r="150" spans="1:6" x14ac:dyDescent="0.25">
      <c r="A150" s="27" t="s">
        <v>181</v>
      </c>
      <c r="B150" s="31">
        <f>VLOOKUP(A150,'ABC выручка'!$A$1:$K$501,2,0)</f>
        <v>101195.7</v>
      </c>
      <c r="C150" s="43">
        <f>VLOOKUP(A150,'ABC кол-во'!$A$1:$K$501,2,0)</f>
        <v>154</v>
      </c>
      <c r="D150" s="23" t="str">
        <f>IFERROR(VLOOKUP(A150,'ABC выручка'!$A:$G,7,0),"")</f>
        <v>A</v>
      </c>
      <c r="E150" s="23" t="str">
        <f>IFERROR(VLOOKUP(A150,'ABC кол-во'!$A:$G,7,0),"")</f>
        <v>A</v>
      </c>
      <c r="F150" s="44" t="str">
        <f t="shared" si="2"/>
        <v>AA</v>
      </c>
    </row>
    <row r="151" spans="1:6" x14ac:dyDescent="0.25">
      <c r="A151" s="27" t="s">
        <v>182</v>
      </c>
      <c r="B151" s="31">
        <f>VLOOKUP(A151,'ABC выручка'!$A$1:$K$501,2,0)</f>
        <v>100931.3</v>
      </c>
      <c r="C151" s="43">
        <f>VLOOKUP(A151,'ABC кол-во'!$A$1:$K$501,2,0)</f>
        <v>153</v>
      </c>
      <c r="D151" s="23" t="str">
        <f>IFERROR(VLOOKUP(A151,'ABC выручка'!$A:$G,7,0),"")</f>
        <v>A</v>
      </c>
      <c r="E151" s="23" t="str">
        <f>IFERROR(VLOOKUP(A151,'ABC кол-во'!$A:$G,7,0),"")</f>
        <v>A</v>
      </c>
      <c r="F151" s="44" t="str">
        <f t="shared" si="2"/>
        <v>AA</v>
      </c>
    </row>
    <row r="152" spans="1:6" x14ac:dyDescent="0.25">
      <c r="A152" s="27" t="s">
        <v>183</v>
      </c>
      <c r="B152" s="31">
        <f>VLOOKUP(A152,'ABC выручка'!$A$1:$K$501,2,0)</f>
        <v>100570</v>
      </c>
      <c r="C152" s="43">
        <f>VLOOKUP(A152,'ABC кол-во'!$A$1:$K$501,2,0)</f>
        <v>153</v>
      </c>
      <c r="D152" s="23" t="str">
        <f>IFERROR(VLOOKUP(A152,'ABC выручка'!$A:$G,7,0),"")</f>
        <v>A</v>
      </c>
      <c r="E152" s="23" t="str">
        <f>IFERROR(VLOOKUP(A152,'ABC кол-во'!$A:$G,7,0),"")</f>
        <v>A</v>
      </c>
      <c r="F152" s="44" t="str">
        <f t="shared" si="2"/>
        <v>AA</v>
      </c>
    </row>
    <row r="153" spans="1:6" x14ac:dyDescent="0.25">
      <c r="A153" s="27" t="s">
        <v>184</v>
      </c>
      <c r="B153" s="31">
        <f>VLOOKUP(A153,'ABC выручка'!$A$1:$K$501,2,0)</f>
        <v>100296.7</v>
      </c>
      <c r="C153" s="43">
        <f>VLOOKUP(A153,'ABC кол-во'!$A$1:$K$501,2,0)</f>
        <v>152</v>
      </c>
      <c r="D153" s="23" t="str">
        <f>IFERROR(VLOOKUP(A153,'ABC выручка'!$A:$G,7,0),"")</f>
        <v>A</v>
      </c>
      <c r="E153" s="23" t="str">
        <f>IFERROR(VLOOKUP(A153,'ABC кол-во'!$A:$G,7,0),"")</f>
        <v>A</v>
      </c>
      <c r="F153" s="44" t="str">
        <f t="shared" si="2"/>
        <v>AA</v>
      </c>
    </row>
    <row r="154" spans="1:6" x14ac:dyDescent="0.25">
      <c r="A154" s="27" t="s">
        <v>185</v>
      </c>
      <c r="B154" s="31">
        <f>VLOOKUP(A154,'ABC выручка'!$A$1:$K$501,2,0)</f>
        <v>100211.8</v>
      </c>
      <c r="C154" s="43">
        <f>VLOOKUP(A154,'ABC кол-во'!$A$1:$K$501,2,0)</f>
        <v>152</v>
      </c>
      <c r="D154" s="23" t="str">
        <f>IFERROR(VLOOKUP(A154,'ABC выручка'!$A:$G,7,0),"")</f>
        <v>A</v>
      </c>
      <c r="E154" s="23" t="str">
        <f>IFERROR(VLOOKUP(A154,'ABC кол-во'!$A:$G,7,0),"")</f>
        <v>A</v>
      </c>
      <c r="F154" s="44" t="str">
        <f t="shared" si="2"/>
        <v>AA</v>
      </c>
    </row>
    <row r="155" spans="1:6" x14ac:dyDescent="0.25">
      <c r="A155" s="27" t="s">
        <v>186</v>
      </c>
      <c r="B155" s="31">
        <f>VLOOKUP(A155,'ABC выручка'!$A$1:$K$501,2,0)</f>
        <v>99989.6</v>
      </c>
      <c r="C155" s="43">
        <f>VLOOKUP(A155,'ABC кол-во'!$A$1:$K$501,2,0)</f>
        <v>151</v>
      </c>
      <c r="D155" s="23" t="str">
        <f>IFERROR(VLOOKUP(A155,'ABC выручка'!$A:$G,7,0),"")</f>
        <v>A</v>
      </c>
      <c r="E155" s="23" t="str">
        <f>IFERROR(VLOOKUP(A155,'ABC кол-во'!$A:$G,7,0),"")</f>
        <v>A</v>
      </c>
      <c r="F155" s="44" t="str">
        <f t="shared" si="2"/>
        <v>AA</v>
      </c>
    </row>
    <row r="156" spans="1:6" x14ac:dyDescent="0.25">
      <c r="A156" s="27" t="s">
        <v>187</v>
      </c>
      <c r="B156" s="31">
        <f>VLOOKUP(A156,'ABC выручка'!$A$1:$K$501,2,0)</f>
        <v>99983.7</v>
      </c>
      <c r="C156" s="43">
        <f>VLOOKUP(A156,'ABC кол-во'!$A$1:$K$501,2,0)</f>
        <v>151</v>
      </c>
      <c r="D156" s="23" t="str">
        <f>IFERROR(VLOOKUP(A156,'ABC выручка'!$A:$G,7,0),"")</f>
        <v>A</v>
      </c>
      <c r="E156" s="23" t="str">
        <f>IFERROR(VLOOKUP(A156,'ABC кол-во'!$A:$G,7,0),"")</f>
        <v>A</v>
      </c>
      <c r="F156" s="44" t="str">
        <f t="shared" si="2"/>
        <v>AA</v>
      </c>
    </row>
    <row r="157" spans="1:6" x14ac:dyDescent="0.25">
      <c r="A157" s="27" t="s">
        <v>188</v>
      </c>
      <c r="B157" s="31">
        <f>VLOOKUP(A157,'ABC выручка'!$A$1:$K$501,2,0)</f>
        <v>98719.6</v>
      </c>
      <c r="C157" s="43">
        <f>VLOOKUP(A157,'ABC кол-во'!$A$1:$K$501,2,0)</f>
        <v>150</v>
      </c>
      <c r="D157" s="23" t="str">
        <f>IFERROR(VLOOKUP(A157,'ABC выручка'!$A:$G,7,0),"")</f>
        <v>A</v>
      </c>
      <c r="E157" s="23" t="str">
        <f>IFERROR(VLOOKUP(A157,'ABC кол-во'!$A:$G,7,0),"")</f>
        <v>A</v>
      </c>
      <c r="F157" s="44" t="str">
        <f t="shared" si="2"/>
        <v>AA</v>
      </c>
    </row>
    <row r="158" spans="1:6" x14ac:dyDescent="0.25">
      <c r="A158" s="27" t="s">
        <v>189</v>
      </c>
      <c r="B158" s="31">
        <f>VLOOKUP(A158,'ABC выручка'!$A$1:$K$501,2,0)</f>
        <v>98663.7</v>
      </c>
      <c r="C158" s="43">
        <f>VLOOKUP(A158,'ABC кол-во'!$A$1:$K$501,2,0)</f>
        <v>150</v>
      </c>
      <c r="D158" s="23" t="str">
        <f>IFERROR(VLOOKUP(A158,'ABC выручка'!$A:$G,7,0),"")</f>
        <v>A</v>
      </c>
      <c r="E158" s="23" t="str">
        <f>IFERROR(VLOOKUP(A158,'ABC кол-во'!$A:$G,7,0),"")</f>
        <v>A</v>
      </c>
      <c r="F158" s="44" t="str">
        <f t="shared" si="2"/>
        <v>AA</v>
      </c>
    </row>
    <row r="159" spans="1:6" x14ac:dyDescent="0.25">
      <c r="A159" s="27" t="s">
        <v>190</v>
      </c>
      <c r="B159" s="31">
        <f>VLOOKUP(A159,'ABC выручка'!$A$1:$K$501,2,0)</f>
        <v>96431.6</v>
      </c>
      <c r="C159" s="43">
        <f>VLOOKUP(A159,'ABC кол-во'!$A$1:$K$501,2,0)</f>
        <v>149</v>
      </c>
      <c r="D159" s="23" t="str">
        <f>IFERROR(VLOOKUP(A159,'ABC выручка'!$A:$G,7,0),"")</f>
        <v>A</v>
      </c>
      <c r="E159" s="23" t="str">
        <f>IFERROR(VLOOKUP(A159,'ABC кол-во'!$A:$G,7,0),"")</f>
        <v>A</v>
      </c>
      <c r="F159" s="44" t="str">
        <f t="shared" si="2"/>
        <v>AA</v>
      </c>
    </row>
    <row r="160" spans="1:6" x14ac:dyDescent="0.25">
      <c r="A160" s="27" t="s">
        <v>191</v>
      </c>
      <c r="B160" s="31">
        <f>VLOOKUP(A160,'ABC выручка'!$A$1:$K$501,2,0)</f>
        <v>96342.45</v>
      </c>
      <c r="C160" s="43">
        <f>VLOOKUP(A160,'ABC кол-во'!$A$1:$K$501,2,0)</f>
        <v>149</v>
      </c>
      <c r="D160" s="23" t="str">
        <f>IFERROR(VLOOKUP(A160,'ABC выручка'!$A:$G,7,0),"")</f>
        <v>A</v>
      </c>
      <c r="E160" s="23" t="str">
        <f>IFERROR(VLOOKUP(A160,'ABC кол-во'!$A:$G,7,0),"")</f>
        <v>A</v>
      </c>
      <c r="F160" s="44" t="str">
        <f t="shared" si="2"/>
        <v>AA</v>
      </c>
    </row>
    <row r="161" spans="1:6" x14ac:dyDescent="0.25">
      <c r="A161" s="27" t="s">
        <v>192</v>
      </c>
      <c r="B161" s="31">
        <f>VLOOKUP(A161,'ABC выручка'!$A$1:$K$501,2,0)</f>
        <v>96104.9</v>
      </c>
      <c r="C161" s="43">
        <f>VLOOKUP(A161,'ABC кол-во'!$A$1:$K$501,2,0)</f>
        <v>149</v>
      </c>
      <c r="D161" s="23" t="str">
        <f>IFERROR(VLOOKUP(A161,'ABC выручка'!$A:$G,7,0),"")</f>
        <v>A</v>
      </c>
      <c r="E161" s="23" t="str">
        <f>IFERROR(VLOOKUP(A161,'ABC кол-во'!$A:$G,7,0),"")</f>
        <v>A</v>
      </c>
      <c r="F161" s="44" t="str">
        <f t="shared" si="2"/>
        <v>AA</v>
      </c>
    </row>
    <row r="162" spans="1:6" x14ac:dyDescent="0.25">
      <c r="A162" s="27" t="s">
        <v>193</v>
      </c>
      <c r="B162" s="31">
        <f>VLOOKUP(A162,'ABC выручка'!$A$1:$K$501,2,0)</f>
        <v>95587.95</v>
      </c>
      <c r="C162" s="43">
        <f>VLOOKUP(A162,'ABC кол-во'!$A$1:$K$501,2,0)</f>
        <v>148</v>
      </c>
      <c r="D162" s="23" t="str">
        <f>IFERROR(VLOOKUP(A162,'ABC выручка'!$A:$G,7,0),"")</f>
        <v>A</v>
      </c>
      <c r="E162" s="23" t="str">
        <f>IFERROR(VLOOKUP(A162,'ABC кол-во'!$A:$G,7,0),"")</f>
        <v>A</v>
      </c>
      <c r="F162" s="44" t="str">
        <f t="shared" si="2"/>
        <v>AA</v>
      </c>
    </row>
    <row r="163" spans="1:6" x14ac:dyDescent="0.25">
      <c r="A163" s="27" t="s">
        <v>194</v>
      </c>
      <c r="B163" s="31">
        <f>VLOOKUP(A163,'ABC выручка'!$A$1:$K$501,2,0)</f>
        <v>95136.6</v>
      </c>
      <c r="C163" s="43">
        <f>VLOOKUP(A163,'ABC кол-во'!$A$1:$K$501,2,0)</f>
        <v>147</v>
      </c>
      <c r="D163" s="23" t="str">
        <f>IFERROR(VLOOKUP(A163,'ABC выручка'!$A:$G,7,0),"")</f>
        <v>A</v>
      </c>
      <c r="E163" s="23" t="str">
        <f>IFERROR(VLOOKUP(A163,'ABC кол-во'!$A:$G,7,0),"")</f>
        <v>A</v>
      </c>
      <c r="F163" s="44" t="str">
        <f t="shared" si="2"/>
        <v>AA</v>
      </c>
    </row>
    <row r="164" spans="1:6" x14ac:dyDescent="0.25">
      <c r="A164" s="27" t="s">
        <v>195</v>
      </c>
      <c r="B164" s="31">
        <f>VLOOKUP(A164,'ABC выручка'!$A$1:$K$501,2,0)</f>
        <v>95056.6</v>
      </c>
      <c r="C164" s="43">
        <f>VLOOKUP(A164,'ABC кол-во'!$A$1:$K$501,2,0)</f>
        <v>147</v>
      </c>
      <c r="D164" s="23" t="str">
        <f>IFERROR(VLOOKUP(A164,'ABC выручка'!$A:$G,7,0),"")</f>
        <v>A</v>
      </c>
      <c r="E164" s="23" t="str">
        <f>IFERROR(VLOOKUP(A164,'ABC кол-во'!$A:$G,7,0),"")</f>
        <v>A</v>
      </c>
      <c r="F164" s="44" t="str">
        <f t="shared" si="2"/>
        <v>AA</v>
      </c>
    </row>
    <row r="165" spans="1:6" x14ac:dyDescent="0.25">
      <c r="A165" s="27" t="s">
        <v>196</v>
      </c>
      <c r="B165" s="31">
        <f>VLOOKUP(A165,'ABC выручка'!$A$1:$K$501,2,0)</f>
        <v>94711.15</v>
      </c>
      <c r="C165" s="43">
        <f>VLOOKUP(A165,'ABC кол-во'!$A$1:$K$501,2,0)</f>
        <v>145</v>
      </c>
      <c r="D165" s="23" t="str">
        <f>IFERROR(VLOOKUP(A165,'ABC выручка'!$A:$G,7,0),"")</f>
        <v>A</v>
      </c>
      <c r="E165" s="23" t="str">
        <f>IFERROR(VLOOKUP(A165,'ABC кол-во'!$A:$G,7,0),"")</f>
        <v>A</v>
      </c>
      <c r="F165" s="44" t="str">
        <f t="shared" si="2"/>
        <v>AA</v>
      </c>
    </row>
    <row r="166" spans="1:6" x14ac:dyDescent="0.25">
      <c r="A166" s="27" t="s">
        <v>197</v>
      </c>
      <c r="B166" s="31">
        <f>VLOOKUP(A166,'ABC выручка'!$A$1:$K$501,2,0)</f>
        <v>93951.85</v>
      </c>
      <c r="C166" s="43">
        <f>VLOOKUP(A166,'ABC кол-во'!$A$1:$K$501,2,0)</f>
        <v>143</v>
      </c>
      <c r="D166" s="23" t="str">
        <f>IFERROR(VLOOKUP(A166,'ABC выручка'!$A:$G,7,0),"")</f>
        <v>A</v>
      </c>
      <c r="E166" s="23" t="str">
        <f>IFERROR(VLOOKUP(A166,'ABC кол-во'!$A:$G,7,0),"")</f>
        <v>A</v>
      </c>
      <c r="F166" s="44" t="str">
        <f t="shared" si="2"/>
        <v>AA</v>
      </c>
    </row>
    <row r="167" spans="1:6" x14ac:dyDescent="0.25">
      <c r="A167" s="27" t="s">
        <v>198</v>
      </c>
      <c r="B167" s="31">
        <f>VLOOKUP(A167,'ABC выручка'!$A$1:$K$501,2,0)</f>
        <v>93865.65</v>
      </c>
      <c r="C167" s="43">
        <f>VLOOKUP(A167,'ABC кол-во'!$A$1:$K$501,2,0)</f>
        <v>142</v>
      </c>
      <c r="D167" s="23" t="str">
        <f>IFERROR(VLOOKUP(A167,'ABC выручка'!$A:$G,7,0),"")</f>
        <v>A</v>
      </c>
      <c r="E167" s="23" t="str">
        <f>IFERROR(VLOOKUP(A167,'ABC кол-во'!$A:$G,7,0),"")</f>
        <v>A</v>
      </c>
      <c r="F167" s="44" t="str">
        <f t="shared" si="2"/>
        <v>AA</v>
      </c>
    </row>
    <row r="168" spans="1:6" x14ac:dyDescent="0.25">
      <c r="A168" s="27" t="s">
        <v>199</v>
      </c>
      <c r="B168" s="31">
        <f>VLOOKUP(A168,'ABC выручка'!$A$1:$K$501,2,0)</f>
        <v>93075</v>
      </c>
      <c r="C168" s="43">
        <f>VLOOKUP(A168,'ABC кол-во'!$A$1:$K$501,2,0)</f>
        <v>141</v>
      </c>
      <c r="D168" s="23" t="str">
        <f>IFERROR(VLOOKUP(A168,'ABC выручка'!$A:$G,7,0),"")</f>
        <v>A</v>
      </c>
      <c r="E168" s="23" t="str">
        <f>IFERROR(VLOOKUP(A168,'ABC кол-во'!$A:$G,7,0),"")</f>
        <v>A</v>
      </c>
      <c r="F168" s="44" t="str">
        <f t="shared" si="2"/>
        <v>AA</v>
      </c>
    </row>
    <row r="169" spans="1:6" x14ac:dyDescent="0.25">
      <c r="A169" s="27" t="s">
        <v>200</v>
      </c>
      <c r="B169" s="31">
        <f>VLOOKUP(A169,'ABC выручка'!$A$1:$K$501,2,0)</f>
        <v>92298.7</v>
      </c>
      <c r="C169" s="43">
        <f>VLOOKUP(A169,'ABC кол-во'!$A$1:$K$501,2,0)</f>
        <v>141</v>
      </c>
      <c r="D169" s="23" t="str">
        <f>IFERROR(VLOOKUP(A169,'ABC выручка'!$A:$G,7,0),"")</f>
        <v>A</v>
      </c>
      <c r="E169" s="23" t="str">
        <f>IFERROR(VLOOKUP(A169,'ABC кол-во'!$A:$G,7,0),"")</f>
        <v>A</v>
      </c>
      <c r="F169" s="44" t="str">
        <f t="shared" si="2"/>
        <v>AA</v>
      </c>
    </row>
    <row r="170" spans="1:6" x14ac:dyDescent="0.25">
      <c r="A170" s="27" t="s">
        <v>201</v>
      </c>
      <c r="B170" s="31">
        <f>VLOOKUP(A170,'ABC выручка'!$A$1:$K$501,2,0)</f>
        <v>91743.25</v>
      </c>
      <c r="C170" s="43">
        <f>VLOOKUP(A170,'ABC кол-во'!$A$1:$K$501,2,0)</f>
        <v>141</v>
      </c>
      <c r="D170" s="23" t="str">
        <f>IFERROR(VLOOKUP(A170,'ABC выручка'!$A:$G,7,0),"")</f>
        <v>A</v>
      </c>
      <c r="E170" s="23" t="str">
        <f>IFERROR(VLOOKUP(A170,'ABC кол-во'!$A:$G,7,0),"")</f>
        <v>A</v>
      </c>
      <c r="F170" s="44" t="str">
        <f t="shared" si="2"/>
        <v>AA</v>
      </c>
    </row>
    <row r="171" spans="1:6" x14ac:dyDescent="0.25">
      <c r="A171" s="27" t="s">
        <v>202</v>
      </c>
      <c r="B171" s="31">
        <f>VLOOKUP(A171,'ABC выручка'!$A$1:$K$501,2,0)</f>
        <v>91407.65</v>
      </c>
      <c r="C171" s="43">
        <f>VLOOKUP(A171,'ABC кол-во'!$A$1:$K$501,2,0)</f>
        <v>140</v>
      </c>
      <c r="D171" s="23" t="str">
        <f>IFERROR(VLOOKUP(A171,'ABC выручка'!$A:$G,7,0),"")</f>
        <v>A</v>
      </c>
      <c r="E171" s="23" t="str">
        <f>IFERROR(VLOOKUP(A171,'ABC кол-во'!$A:$G,7,0),"")</f>
        <v>A</v>
      </c>
      <c r="F171" s="44" t="str">
        <f t="shared" si="2"/>
        <v>AA</v>
      </c>
    </row>
    <row r="172" spans="1:6" x14ac:dyDescent="0.25">
      <c r="A172" s="27" t="s">
        <v>203</v>
      </c>
      <c r="B172" s="31">
        <f>VLOOKUP(A172,'ABC выручка'!$A$1:$K$501,2,0)</f>
        <v>91189.4</v>
      </c>
      <c r="C172" s="43">
        <f>VLOOKUP(A172,'ABC кол-во'!$A$1:$K$501,2,0)</f>
        <v>140</v>
      </c>
      <c r="D172" s="23" t="str">
        <f>IFERROR(VLOOKUP(A172,'ABC выручка'!$A:$G,7,0),"")</f>
        <v>A</v>
      </c>
      <c r="E172" s="23" t="str">
        <f>IFERROR(VLOOKUP(A172,'ABC кол-во'!$A:$G,7,0),"")</f>
        <v>A</v>
      </c>
      <c r="F172" s="44" t="str">
        <f t="shared" si="2"/>
        <v>AA</v>
      </c>
    </row>
    <row r="173" spans="1:6" x14ac:dyDescent="0.25">
      <c r="A173" s="27" t="s">
        <v>204</v>
      </c>
      <c r="B173" s="31">
        <f>VLOOKUP(A173,'ABC выручка'!$A$1:$K$501,2,0)</f>
        <v>90725.1</v>
      </c>
      <c r="C173" s="43">
        <f>VLOOKUP(A173,'ABC кол-во'!$A$1:$K$501,2,0)</f>
        <v>138</v>
      </c>
      <c r="D173" s="23" t="str">
        <f>IFERROR(VLOOKUP(A173,'ABC выручка'!$A:$G,7,0),"")</f>
        <v>A</v>
      </c>
      <c r="E173" s="23" t="str">
        <f>IFERROR(VLOOKUP(A173,'ABC кол-во'!$A:$G,7,0),"")</f>
        <v>A</v>
      </c>
      <c r="F173" s="44" t="str">
        <f t="shared" si="2"/>
        <v>AA</v>
      </c>
    </row>
    <row r="174" spans="1:6" x14ac:dyDescent="0.25">
      <c r="A174" s="27" t="s">
        <v>205</v>
      </c>
      <c r="B174" s="31">
        <f>VLOOKUP(A174,'ABC выручка'!$A$1:$K$501,2,0)</f>
        <v>90494.6</v>
      </c>
      <c r="C174" s="43">
        <f>VLOOKUP(A174,'ABC кол-во'!$A$1:$K$501,2,0)</f>
        <v>136</v>
      </c>
      <c r="D174" s="23" t="str">
        <f>IFERROR(VLOOKUP(A174,'ABC выручка'!$A:$G,7,0),"")</f>
        <v>A</v>
      </c>
      <c r="E174" s="23" t="str">
        <f>IFERROR(VLOOKUP(A174,'ABC кол-во'!$A:$G,7,0),"")</f>
        <v>A</v>
      </c>
      <c r="F174" s="44" t="str">
        <f t="shared" si="2"/>
        <v>AA</v>
      </c>
    </row>
    <row r="175" spans="1:6" x14ac:dyDescent="0.25">
      <c r="A175" s="27" t="s">
        <v>206</v>
      </c>
      <c r="B175" s="31">
        <f>VLOOKUP(A175,'ABC выручка'!$A$1:$K$501,2,0)</f>
        <v>89323.199999999997</v>
      </c>
      <c r="C175" s="43">
        <f>VLOOKUP(A175,'ABC кол-во'!$A$1:$K$501,2,0)</f>
        <v>136</v>
      </c>
      <c r="D175" s="23" t="str">
        <f>IFERROR(VLOOKUP(A175,'ABC выручка'!$A:$G,7,0),"")</f>
        <v>A</v>
      </c>
      <c r="E175" s="23" t="str">
        <f>IFERROR(VLOOKUP(A175,'ABC кол-во'!$A:$G,7,0),"")</f>
        <v>A</v>
      </c>
      <c r="F175" s="44" t="str">
        <f t="shared" si="2"/>
        <v>AA</v>
      </c>
    </row>
    <row r="176" spans="1:6" x14ac:dyDescent="0.25">
      <c r="A176" s="27" t="s">
        <v>207</v>
      </c>
      <c r="B176" s="31">
        <f>VLOOKUP(A176,'ABC выручка'!$A$1:$K$501,2,0)</f>
        <v>88715.9</v>
      </c>
      <c r="C176" s="43">
        <f>VLOOKUP(A176,'ABC кол-во'!$A$1:$K$501,2,0)</f>
        <v>135</v>
      </c>
      <c r="D176" s="23" t="str">
        <f>IFERROR(VLOOKUP(A176,'ABC выручка'!$A:$G,7,0),"")</f>
        <v>A</v>
      </c>
      <c r="E176" s="23" t="str">
        <f>IFERROR(VLOOKUP(A176,'ABC кол-во'!$A:$G,7,0),"")</f>
        <v>A</v>
      </c>
      <c r="F176" s="44" t="str">
        <f t="shared" si="2"/>
        <v>AA</v>
      </c>
    </row>
    <row r="177" spans="1:6" x14ac:dyDescent="0.25">
      <c r="A177" s="27" t="s">
        <v>208</v>
      </c>
      <c r="B177" s="31">
        <f>VLOOKUP(A177,'ABC выручка'!$A$1:$K$501,2,0)</f>
        <v>88267.75</v>
      </c>
      <c r="C177" s="43">
        <f>VLOOKUP(A177,'ABC кол-во'!$A$1:$K$501,2,0)</f>
        <v>135</v>
      </c>
      <c r="D177" s="23" t="str">
        <f>IFERROR(VLOOKUP(A177,'ABC выручка'!$A:$G,7,0),"")</f>
        <v>A</v>
      </c>
      <c r="E177" s="23" t="str">
        <f>IFERROR(VLOOKUP(A177,'ABC кол-во'!$A:$G,7,0),"")</f>
        <v>A</v>
      </c>
      <c r="F177" s="44" t="str">
        <f t="shared" si="2"/>
        <v>AA</v>
      </c>
    </row>
    <row r="178" spans="1:6" x14ac:dyDescent="0.25">
      <c r="A178" s="27" t="s">
        <v>209</v>
      </c>
      <c r="B178" s="31">
        <f>VLOOKUP(A178,'ABC выручка'!$A$1:$K$501,2,0)</f>
        <v>87958.15</v>
      </c>
      <c r="C178" s="43">
        <f>VLOOKUP(A178,'ABC кол-во'!$A$1:$K$501,2,0)</f>
        <v>135</v>
      </c>
      <c r="D178" s="23" t="str">
        <f>IFERROR(VLOOKUP(A178,'ABC выручка'!$A:$G,7,0),"")</f>
        <v>A</v>
      </c>
      <c r="E178" s="23" t="str">
        <f>IFERROR(VLOOKUP(A178,'ABC кол-во'!$A:$G,7,0),"")</f>
        <v>A</v>
      </c>
      <c r="F178" s="44" t="str">
        <f t="shared" si="2"/>
        <v>AA</v>
      </c>
    </row>
    <row r="179" spans="1:6" x14ac:dyDescent="0.25">
      <c r="A179" s="27" t="s">
        <v>210</v>
      </c>
      <c r="B179" s="31">
        <f>VLOOKUP(A179,'ABC выручка'!$A$1:$K$501,2,0)</f>
        <v>87826.15</v>
      </c>
      <c r="C179" s="43">
        <f>VLOOKUP(A179,'ABC кол-во'!$A$1:$K$501,2,0)</f>
        <v>134</v>
      </c>
      <c r="D179" s="23" t="str">
        <f>IFERROR(VLOOKUP(A179,'ABC выручка'!$A:$G,7,0),"")</f>
        <v>A</v>
      </c>
      <c r="E179" s="23" t="str">
        <f>IFERROR(VLOOKUP(A179,'ABC кол-во'!$A:$G,7,0),"")</f>
        <v>A</v>
      </c>
      <c r="F179" s="44" t="str">
        <f t="shared" si="2"/>
        <v>AA</v>
      </c>
    </row>
    <row r="180" spans="1:6" x14ac:dyDescent="0.25">
      <c r="A180" s="27" t="s">
        <v>211</v>
      </c>
      <c r="B180" s="31">
        <f>VLOOKUP(A180,'ABC выручка'!$A$1:$K$501,2,0)</f>
        <v>87822.6</v>
      </c>
      <c r="C180" s="43">
        <f>VLOOKUP(A180,'ABC кол-во'!$A$1:$K$501,2,0)</f>
        <v>134</v>
      </c>
      <c r="D180" s="23" t="str">
        <f>IFERROR(VLOOKUP(A180,'ABC выручка'!$A:$G,7,0),"")</f>
        <v>A</v>
      </c>
      <c r="E180" s="23" t="str">
        <f>IFERROR(VLOOKUP(A180,'ABC кол-во'!$A:$G,7,0),"")</f>
        <v>A</v>
      </c>
      <c r="F180" s="44" t="str">
        <f t="shared" si="2"/>
        <v>AA</v>
      </c>
    </row>
    <row r="181" spans="1:6" x14ac:dyDescent="0.25">
      <c r="A181" s="27" t="s">
        <v>212</v>
      </c>
      <c r="B181" s="31">
        <f>VLOOKUP(A181,'ABC выручка'!$A$1:$K$501,2,0)</f>
        <v>86887.1</v>
      </c>
      <c r="C181" s="43">
        <f>VLOOKUP(A181,'ABC кол-во'!$A$1:$K$501,2,0)</f>
        <v>129</v>
      </c>
      <c r="D181" s="23" t="str">
        <f>IFERROR(VLOOKUP(A181,'ABC выручка'!$A:$G,7,0),"")</f>
        <v>A</v>
      </c>
      <c r="E181" s="23" t="str">
        <f>IFERROR(VLOOKUP(A181,'ABC кол-во'!$A:$G,7,0),"")</f>
        <v>A</v>
      </c>
      <c r="F181" s="44" t="str">
        <f t="shared" si="2"/>
        <v>AA</v>
      </c>
    </row>
    <row r="182" spans="1:6" x14ac:dyDescent="0.25">
      <c r="A182" s="27" t="s">
        <v>213</v>
      </c>
      <c r="B182" s="31">
        <f>VLOOKUP(A182,'ABC выручка'!$A$1:$K$501,2,0)</f>
        <v>86460</v>
      </c>
      <c r="C182" s="43">
        <f>VLOOKUP(A182,'ABC кол-во'!$A$1:$K$501,2,0)</f>
        <v>129</v>
      </c>
      <c r="D182" s="23" t="str">
        <f>IFERROR(VLOOKUP(A182,'ABC выручка'!$A:$G,7,0),"")</f>
        <v>A</v>
      </c>
      <c r="E182" s="23" t="str">
        <f>IFERROR(VLOOKUP(A182,'ABC кол-во'!$A:$G,7,0),"")</f>
        <v>A</v>
      </c>
      <c r="F182" s="44" t="str">
        <f t="shared" si="2"/>
        <v>AA</v>
      </c>
    </row>
    <row r="183" spans="1:6" x14ac:dyDescent="0.25">
      <c r="A183" s="27" t="s">
        <v>214</v>
      </c>
      <c r="B183" s="31">
        <f>VLOOKUP(A183,'ABC выручка'!$A$1:$K$501,2,0)</f>
        <v>86169</v>
      </c>
      <c r="C183" s="43">
        <f>VLOOKUP(A183,'ABC кол-во'!$A$1:$K$501,2,0)</f>
        <v>128</v>
      </c>
      <c r="D183" s="23" t="str">
        <f>IFERROR(VLOOKUP(A183,'ABC выручка'!$A:$G,7,0),"")</f>
        <v>A</v>
      </c>
      <c r="E183" s="23" t="str">
        <f>IFERROR(VLOOKUP(A183,'ABC кол-во'!$A:$G,7,0),"")</f>
        <v>A</v>
      </c>
      <c r="F183" s="44" t="str">
        <f t="shared" si="2"/>
        <v>AA</v>
      </c>
    </row>
    <row r="184" spans="1:6" x14ac:dyDescent="0.25">
      <c r="A184" s="27" t="s">
        <v>215</v>
      </c>
      <c r="B184" s="31">
        <f>VLOOKUP(A184,'ABC выручка'!$A$1:$K$501,2,0)</f>
        <v>86135.1</v>
      </c>
      <c r="C184" s="43">
        <f>VLOOKUP(A184,'ABC кол-во'!$A$1:$K$501,2,0)</f>
        <v>127</v>
      </c>
      <c r="D184" s="23" t="str">
        <f>IFERROR(VLOOKUP(A184,'ABC выручка'!$A:$G,7,0),"")</f>
        <v>A</v>
      </c>
      <c r="E184" s="23" t="str">
        <f>IFERROR(VLOOKUP(A184,'ABC кол-во'!$A:$G,7,0),"")</f>
        <v>A</v>
      </c>
      <c r="F184" s="44" t="str">
        <f t="shared" si="2"/>
        <v>AA</v>
      </c>
    </row>
    <row r="185" spans="1:6" x14ac:dyDescent="0.25">
      <c r="A185" s="27" t="s">
        <v>216</v>
      </c>
      <c r="B185" s="31">
        <f>VLOOKUP(A185,'ABC выручка'!$A$1:$K$501,2,0)</f>
        <v>85461.3</v>
      </c>
      <c r="C185" s="43">
        <f>VLOOKUP(A185,'ABC кол-во'!$A$1:$K$501,2,0)</f>
        <v>126</v>
      </c>
      <c r="D185" s="23" t="str">
        <f>IFERROR(VLOOKUP(A185,'ABC выручка'!$A:$G,7,0),"")</f>
        <v>A</v>
      </c>
      <c r="E185" s="23" t="str">
        <f>IFERROR(VLOOKUP(A185,'ABC кол-во'!$A:$G,7,0),"")</f>
        <v>A</v>
      </c>
      <c r="F185" s="44" t="str">
        <f t="shared" si="2"/>
        <v>AA</v>
      </c>
    </row>
    <row r="186" spans="1:6" x14ac:dyDescent="0.25">
      <c r="A186" s="27" t="s">
        <v>217</v>
      </c>
      <c r="B186" s="31">
        <f>VLOOKUP(A186,'ABC выручка'!$A$1:$K$501,2,0)</f>
        <v>84260.15</v>
      </c>
      <c r="C186" s="43">
        <f>VLOOKUP(A186,'ABC кол-во'!$A$1:$K$501,2,0)</f>
        <v>126</v>
      </c>
      <c r="D186" s="23" t="str">
        <f>IFERROR(VLOOKUP(A186,'ABC выручка'!$A:$G,7,0),"")</f>
        <v>A</v>
      </c>
      <c r="E186" s="23" t="str">
        <f>IFERROR(VLOOKUP(A186,'ABC кол-во'!$A:$G,7,0),"")</f>
        <v>A</v>
      </c>
      <c r="F186" s="44" t="str">
        <f t="shared" si="2"/>
        <v>AA</v>
      </c>
    </row>
    <row r="187" spans="1:6" x14ac:dyDescent="0.25">
      <c r="A187" s="27" t="s">
        <v>218</v>
      </c>
      <c r="B187" s="31">
        <f>VLOOKUP(A187,'ABC выручка'!$A$1:$K$501,2,0)</f>
        <v>84218.85</v>
      </c>
      <c r="C187" s="43">
        <f>VLOOKUP(A187,'ABC кол-во'!$A$1:$K$501,2,0)</f>
        <v>126</v>
      </c>
      <c r="D187" s="23" t="str">
        <f>IFERROR(VLOOKUP(A187,'ABC выручка'!$A:$G,7,0),"")</f>
        <v>A</v>
      </c>
      <c r="E187" s="23" t="str">
        <f>IFERROR(VLOOKUP(A187,'ABC кол-во'!$A:$G,7,0),"")</f>
        <v>A</v>
      </c>
      <c r="F187" s="44" t="str">
        <f t="shared" si="2"/>
        <v>AA</v>
      </c>
    </row>
    <row r="188" spans="1:6" x14ac:dyDescent="0.25">
      <c r="A188" s="27" t="s">
        <v>219</v>
      </c>
      <c r="B188" s="31">
        <f>VLOOKUP(A188,'ABC выручка'!$A$1:$K$501,2,0)</f>
        <v>84177.2</v>
      </c>
      <c r="C188" s="43">
        <f>VLOOKUP(A188,'ABC кол-во'!$A$1:$K$501,2,0)</f>
        <v>125</v>
      </c>
      <c r="D188" s="23" t="str">
        <f>IFERROR(VLOOKUP(A188,'ABC выручка'!$A:$G,7,0),"")</f>
        <v>A</v>
      </c>
      <c r="E188" s="23" t="str">
        <f>IFERROR(VLOOKUP(A188,'ABC кол-во'!$A:$G,7,0),"")</f>
        <v>A</v>
      </c>
      <c r="F188" s="44" t="str">
        <f t="shared" si="2"/>
        <v>AA</v>
      </c>
    </row>
    <row r="189" spans="1:6" x14ac:dyDescent="0.25">
      <c r="A189" s="27" t="s">
        <v>220</v>
      </c>
      <c r="B189" s="31">
        <f>VLOOKUP(A189,'ABC выручка'!$A$1:$K$501,2,0)</f>
        <v>84114.5</v>
      </c>
      <c r="C189" s="43">
        <f>VLOOKUP(A189,'ABC кол-во'!$A$1:$K$501,2,0)</f>
        <v>125</v>
      </c>
      <c r="D189" s="23" t="str">
        <f>IFERROR(VLOOKUP(A189,'ABC выручка'!$A:$G,7,0),"")</f>
        <v>A</v>
      </c>
      <c r="E189" s="23" t="str">
        <f>IFERROR(VLOOKUP(A189,'ABC кол-во'!$A:$G,7,0),"")</f>
        <v>A</v>
      </c>
      <c r="F189" s="44" t="str">
        <f t="shared" si="2"/>
        <v>AA</v>
      </c>
    </row>
    <row r="190" spans="1:6" x14ac:dyDescent="0.25">
      <c r="A190" s="27" t="s">
        <v>221</v>
      </c>
      <c r="B190" s="31">
        <f>VLOOKUP(A190,'ABC выручка'!$A$1:$K$501,2,0)</f>
        <v>83805.100000000006</v>
      </c>
      <c r="C190" s="43">
        <f>VLOOKUP(A190,'ABC кол-во'!$A$1:$K$501,2,0)</f>
        <v>125</v>
      </c>
      <c r="D190" s="23" t="str">
        <f>IFERROR(VLOOKUP(A190,'ABC выручка'!$A:$G,7,0),"")</f>
        <v>A</v>
      </c>
      <c r="E190" s="23" t="str">
        <f>IFERROR(VLOOKUP(A190,'ABC кол-во'!$A:$G,7,0),"")</f>
        <v>A</v>
      </c>
      <c r="F190" s="44" t="str">
        <f t="shared" si="2"/>
        <v>AA</v>
      </c>
    </row>
    <row r="191" spans="1:6" x14ac:dyDescent="0.25">
      <c r="A191" s="27" t="s">
        <v>222</v>
      </c>
      <c r="B191" s="31">
        <f>VLOOKUP(A191,'ABC выручка'!$A$1:$K$501,2,0)</f>
        <v>83459.850000000006</v>
      </c>
      <c r="C191" s="43">
        <f>VLOOKUP(A191,'ABC кол-во'!$A$1:$K$501,2,0)</f>
        <v>124</v>
      </c>
      <c r="D191" s="23" t="str">
        <f>IFERROR(VLOOKUP(A191,'ABC выручка'!$A:$G,7,0),"")</f>
        <v>A</v>
      </c>
      <c r="E191" s="23" t="str">
        <f>IFERROR(VLOOKUP(A191,'ABC кол-во'!$A:$G,7,0),"")</f>
        <v>A</v>
      </c>
      <c r="F191" s="44" t="str">
        <f t="shared" si="2"/>
        <v>AA</v>
      </c>
    </row>
    <row r="192" spans="1:6" x14ac:dyDescent="0.25">
      <c r="A192" s="27" t="s">
        <v>223</v>
      </c>
      <c r="B192" s="31">
        <f>VLOOKUP(A192,'ABC выручка'!$A$1:$K$501,2,0)</f>
        <v>82777.649999999994</v>
      </c>
      <c r="C192" s="43">
        <f>VLOOKUP(A192,'ABC кол-во'!$A$1:$K$501,2,0)</f>
        <v>122</v>
      </c>
      <c r="D192" s="23" t="str">
        <f>IFERROR(VLOOKUP(A192,'ABC выручка'!$A:$G,7,0),"")</f>
        <v>A</v>
      </c>
      <c r="E192" s="23" t="str">
        <f>IFERROR(VLOOKUP(A192,'ABC кол-во'!$A:$G,7,0),"")</f>
        <v>A</v>
      </c>
      <c r="F192" s="44" t="str">
        <f t="shared" si="2"/>
        <v>AA</v>
      </c>
    </row>
    <row r="193" spans="1:6" x14ac:dyDescent="0.25">
      <c r="A193" s="27" t="s">
        <v>224</v>
      </c>
      <c r="B193" s="31">
        <f>VLOOKUP(A193,'ABC выручка'!$A$1:$K$501,2,0)</f>
        <v>82726.850000000006</v>
      </c>
      <c r="C193" s="43">
        <f>VLOOKUP(A193,'ABC кол-во'!$A$1:$K$501,2,0)</f>
        <v>122</v>
      </c>
      <c r="D193" s="23" t="str">
        <f>IFERROR(VLOOKUP(A193,'ABC выручка'!$A:$G,7,0),"")</f>
        <v>A</v>
      </c>
      <c r="E193" s="23" t="str">
        <f>IFERROR(VLOOKUP(A193,'ABC кол-во'!$A:$G,7,0),"")</f>
        <v>A</v>
      </c>
      <c r="F193" s="44" t="str">
        <f t="shared" si="2"/>
        <v>AA</v>
      </c>
    </row>
    <row r="194" spans="1:6" x14ac:dyDescent="0.25">
      <c r="A194" s="27" t="s">
        <v>225</v>
      </c>
      <c r="B194" s="31">
        <f>VLOOKUP(A194,'ABC выручка'!$A$1:$K$501,2,0)</f>
        <v>82552.899999999994</v>
      </c>
      <c r="C194" s="43">
        <f>VLOOKUP(A194,'ABC кол-во'!$A$1:$K$501,2,0)</f>
        <v>122</v>
      </c>
      <c r="D194" s="23" t="str">
        <f>IFERROR(VLOOKUP(A194,'ABC выручка'!$A:$G,7,0),"")</f>
        <v>A</v>
      </c>
      <c r="E194" s="23" t="str">
        <f>IFERROR(VLOOKUP(A194,'ABC кол-во'!$A:$G,7,0),"")</f>
        <v>A</v>
      </c>
      <c r="F194" s="44" t="str">
        <f t="shared" si="2"/>
        <v>AA</v>
      </c>
    </row>
    <row r="195" spans="1:6" x14ac:dyDescent="0.25">
      <c r="A195" s="27" t="s">
        <v>226</v>
      </c>
      <c r="B195" s="31">
        <f>VLOOKUP(A195,'ABC выручка'!$A$1:$K$501,2,0)</f>
        <v>82359.899999999994</v>
      </c>
      <c r="C195" s="43">
        <f>VLOOKUP(A195,'ABC кол-во'!$A$1:$K$501,2,0)</f>
        <v>121</v>
      </c>
      <c r="D195" s="23" t="str">
        <f>IFERROR(VLOOKUP(A195,'ABC выручка'!$A:$G,7,0),"")</f>
        <v>A</v>
      </c>
      <c r="E195" s="23" t="str">
        <f>IFERROR(VLOOKUP(A195,'ABC кол-во'!$A:$G,7,0),"")</f>
        <v>A</v>
      </c>
      <c r="F195" s="44" t="str">
        <f t="shared" ref="F195:F258" si="3">IFERROR(CONCATENATE(D195,E195),"")</f>
        <v>AA</v>
      </c>
    </row>
    <row r="196" spans="1:6" x14ac:dyDescent="0.25">
      <c r="A196" s="27" t="s">
        <v>227</v>
      </c>
      <c r="B196" s="31">
        <f>VLOOKUP(A196,'ABC выручка'!$A$1:$K$501,2,0)</f>
        <v>82322.8</v>
      </c>
      <c r="C196" s="43">
        <f>VLOOKUP(A196,'ABC кол-во'!$A$1:$K$501,2,0)</f>
        <v>121</v>
      </c>
      <c r="D196" s="23" t="str">
        <f>IFERROR(VLOOKUP(A196,'ABC выручка'!$A:$G,7,0),"")</f>
        <v>A</v>
      </c>
      <c r="E196" s="23" t="str">
        <f>IFERROR(VLOOKUP(A196,'ABC кол-во'!$A:$G,7,0),"")</f>
        <v>A</v>
      </c>
      <c r="F196" s="44" t="str">
        <f t="shared" si="3"/>
        <v>AA</v>
      </c>
    </row>
    <row r="197" spans="1:6" x14ac:dyDescent="0.25">
      <c r="A197" s="27" t="s">
        <v>228</v>
      </c>
      <c r="B197" s="31">
        <f>VLOOKUP(A197,'ABC выручка'!$A$1:$K$501,2,0)</f>
        <v>82251.899999999994</v>
      </c>
      <c r="C197" s="43">
        <f>VLOOKUP(A197,'ABC кол-во'!$A$1:$K$501,2,0)</f>
        <v>120</v>
      </c>
      <c r="D197" s="23" t="str">
        <f>IFERROR(VLOOKUP(A197,'ABC выручка'!$A:$G,7,0),"")</f>
        <v>A</v>
      </c>
      <c r="E197" s="23" t="str">
        <f>IFERROR(VLOOKUP(A197,'ABC кол-во'!$A:$G,7,0),"")</f>
        <v>A</v>
      </c>
      <c r="F197" s="44" t="str">
        <f t="shared" si="3"/>
        <v>AA</v>
      </c>
    </row>
    <row r="198" spans="1:6" x14ac:dyDescent="0.25">
      <c r="A198" s="27" t="s">
        <v>229</v>
      </c>
      <c r="B198" s="31">
        <f>VLOOKUP(A198,'ABC выручка'!$A$1:$K$501,2,0)</f>
        <v>82013.100000000006</v>
      </c>
      <c r="C198" s="43">
        <f>VLOOKUP(A198,'ABC кол-во'!$A$1:$K$501,2,0)</f>
        <v>117</v>
      </c>
      <c r="D198" s="23" t="str">
        <f>IFERROR(VLOOKUP(A198,'ABC выручка'!$A:$G,7,0),"")</f>
        <v>A</v>
      </c>
      <c r="E198" s="23" t="str">
        <f>IFERROR(VLOOKUP(A198,'ABC кол-во'!$A:$G,7,0),"")</f>
        <v>A</v>
      </c>
      <c r="F198" s="44" t="str">
        <f t="shared" si="3"/>
        <v>AA</v>
      </c>
    </row>
    <row r="199" spans="1:6" x14ac:dyDescent="0.25">
      <c r="A199" s="27" t="s">
        <v>230</v>
      </c>
      <c r="B199" s="31">
        <f>VLOOKUP(A199,'ABC выручка'!$A$1:$K$501,2,0)</f>
        <v>81324</v>
      </c>
      <c r="C199" s="43">
        <f>VLOOKUP(A199,'ABC кол-во'!$A$1:$K$501,2,0)</f>
        <v>116</v>
      </c>
      <c r="D199" s="23" t="str">
        <f>IFERROR(VLOOKUP(A199,'ABC выручка'!$A:$G,7,0),"")</f>
        <v>A</v>
      </c>
      <c r="E199" s="23" t="str">
        <f>IFERROR(VLOOKUP(A199,'ABC кол-во'!$A:$G,7,0),"")</f>
        <v>A</v>
      </c>
      <c r="F199" s="44" t="str">
        <f t="shared" si="3"/>
        <v>AA</v>
      </c>
    </row>
    <row r="200" spans="1:6" x14ac:dyDescent="0.25">
      <c r="A200" s="27" t="s">
        <v>231</v>
      </c>
      <c r="B200" s="31">
        <f>VLOOKUP(A200,'ABC выручка'!$A$1:$K$501,2,0)</f>
        <v>80138.05</v>
      </c>
      <c r="C200" s="43">
        <f>VLOOKUP(A200,'ABC кол-во'!$A$1:$K$501,2,0)</f>
        <v>116</v>
      </c>
      <c r="D200" s="23" t="str">
        <f>IFERROR(VLOOKUP(A200,'ABC выручка'!$A:$G,7,0),"")</f>
        <v>A</v>
      </c>
      <c r="E200" s="23" t="str">
        <f>IFERROR(VLOOKUP(A200,'ABC кол-во'!$A:$G,7,0),"")</f>
        <v>A</v>
      </c>
      <c r="F200" s="44" t="str">
        <f t="shared" si="3"/>
        <v>AA</v>
      </c>
    </row>
    <row r="201" spans="1:6" x14ac:dyDescent="0.25">
      <c r="A201" s="27" t="s">
        <v>232</v>
      </c>
      <c r="B201" s="31">
        <f>VLOOKUP(A201,'ABC выручка'!$A$1:$K$501,2,0)</f>
        <v>80059</v>
      </c>
      <c r="C201" s="43">
        <f>VLOOKUP(A201,'ABC кол-во'!$A$1:$K$501,2,0)</f>
        <v>114</v>
      </c>
      <c r="D201" s="23" t="str">
        <f>IFERROR(VLOOKUP(A201,'ABC выручка'!$A:$G,7,0),"")</f>
        <v>A</v>
      </c>
      <c r="E201" s="23" t="str">
        <f>IFERROR(VLOOKUP(A201,'ABC кол-во'!$A:$G,7,0),"")</f>
        <v>A</v>
      </c>
      <c r="F201" s="44" t="str">
        <f t="shared" si="3"/>
        <v>AA</v>
      </c>
    </row>
    <row r="202" spans="1:6" x14ac:dyDescent="0.25">
      <c r="A202" s="27" t="s">
        <v>233</v>
      </c>
      <c r="B202" s="31">
        <f>VLOOKUP(A202,'ABC выручка'!$A$1:$K$501,2,0)</f>
        <v>80056.7</v>
      </c>
      <c r="C202" s="43">
        <f>VLOOKUP(A202,'ABC кол-во'!$A$1:$K$501,2,0)</f>
        <v>114</v>
      </c>
      <c r="D202" s="23" t="str">
        <f>IFERROR(VLOOKUP(A202,'ABC выручка'!$A:$G,7,0),"")</f>
        <v>A</v>
      </c>
      <c r="E202" s="23" t="str">
        <f>IFERROR(VLOOKUP(A202,'ABC кол-во'!$A:$G,7,0),"")</f>
        <v>B</v>
      </c>
      <c r="F202" s="44" t="str">
        <f t="shared" si="3"/>
        <v>AB</v>
      </c>
    </row>
    <row r="203" spans="1:6" x14ac:dyDescent="0.25">
      <c r="A203" s="27" t="s">
        <v>234</v>
      </c>
      <c r="B203" s="31">
        <f>VLOOKUP(A203,'ABC выручка'!$A$1:$K$501,2,0)</f>
        <v>79999.100000000006</v>
      </c>
      <c r="C203" s="43">
        <f>VLOOKUP(A203,'ABC кол-во'!$A$1:$K$501,2,0)</f>
        <v>112</v>
      </c>
      <c r="D203" s="23" t="str">
        <f>IFERROR(VLOOKUP(A203,'ABC выручка'!$A:$G,7,0),"")</f>
        <v>A</v>
      </c>
      <c r="E203" s="23" t="str">
        <f>IFERROR(VLOOKUP(A203,'ABC кол-во'!$A:$G,7,0),"")</f>
        <v>B</v>
      </c>
      <c r="F203" s="44" t="str">
        <f t="shared" si="3"/>
        <v>AB</v>
      </c>
    </row>
    <row r="204" spans="1:6" x14ac:dyDescent="0.25">
      <c r="A204" s="27" t="s">
        <v>235</v>
      </c>
      <c r="B204" s="31">
        <f>VLOOKUP(A204,'ABC выручка'!$A$1:$K$501,2,0)</f>
        <v>79796.7</v>
      </c>
      <c r="C204" s="43">
        <f>VLOOKUP(A204,'ABC кол-во'!$A$1:$K$501,2,0)</f>
        <v>112</v>
      </c>
      <c r="D204" s="23" t="str">
        <f>IFERROR(VLOOKUP(A204,'ABC выручка'!$A:$G,7,0),"")</f>
        <v>A</v>
      </c>
      <c r="E204" s="23" t="str">
        <f>IFERROR(VLOOKUP(A204,'ABC кол-во'!$A:$G,7,0),"")</f>
        <v>B</v>
      </c>
      <c r="F204" s="44" t="str">
        <f t="shared" si="3"/>
        <v>AB</v>
      </c>
    </row>
    <row r="205" spans="1:6" x14ac:dyDescent="0.25">
      <c r="A205" s="27" t="s">
        <v>236</v>
      </c>
      <c r="B205" s="31">
        <f>VLOOKUP(A205,'ABC выручка'!$A$1:$K$501,2,0)</f>
        <v>79784</v>
      </c>
      <c r="C205" s="43">
        <f>VLOOKUP(A205,'ABC кол-во'!$A$1:$K$501,2,0)</f>
        <v>111</v>
      </c>
      <c r="D205" s="23" t="str">
        <f>IFERROR(VLOOKUP(A205,'ABC выручка'!$A:$G,7,0),"")</f>
        <v>A</v>
      </c>
      <c r="E205" s="23" t="str">
        <f>IFERROR(VLOOKUP(A205,'ABC кол-во'!$A:$G,7,0),"")</f>
        <v>B</v>
      </c>
      <c r="F205" s="44" t="str">
        <f t="shared" si="3"/>
        <v>AB</v>
      </c>
    </row>
    <row r="206" spans="1:6" x14ac:dyDescent="0.25">
      <c r="A206" s="27" t="s">
        <v>237</v>
      </c>
      <c r="B206" s="31">
        <f>VLOOKUP(A206,'ABC выручка'!$A$1:$K$501,2,0)</f>
        <v>79585.649999999994</v>
      </c>
      <c r="C206" s="43">
        <f>VLOOKUP(A206,'ABC кол-во'!$A$1:$K$501,2,0)</f>
        <v>110</v>
      </c>
      <c r="D206" s="23" t="str">
        <f>IFERROR(VLOOKUP(A206,'ABC выручка'!$A:$G,7,0),"")</f>
        <v>A</v>
      </c>
      <c r="E206" s="23" t="str">
        <f>IFERROR(VLOOKUP(A206,'ABC кол-во'!$A:$G,7,0),"")</f>
        <v>B</v>
      </c>
      <c r="F206" s="44" t="str">
        <f t="shared" si="3"/>
        <v>AB</v>
      </c>
    </row>
    <row r="207" spans="1:6" x14ac:dyDescent="0.25">
      <c r="A207" s="27" t="s">
        <v>238</v>
      </c>
      <c r="B207" s="31">
        <f>VLOOKUP(A207,'ABC выручка'!$A$1:$K$501,2,0)</f>
        <v>79306.95</v>
      </c>
      <c r="C207" s="43">
        <f>VLOOKUP(A207,'ABC кол-во'!$A$1:$K$501,2,0)</f>
        <v>108</v>
      </c>
      <c r="D207" s="23" t="str">
        <f>IFERROR(VLOOKUP(A207,'ABC выручка'!$A:$G,7,0),"")</f>
        <v>A</v>
      </c>
      <c r="E207" s="23" t="str">
        <f>IFERROR(VLOOKUP(A207,'ABC кол-во'!$A:$G,7,0),"")</f>
        <v>B</v>
      </c>
      <c r="F207" s="44" t="str">
        <f t="shared" si="3"/>
        <v>AB</v>
      </c>
    </row>
    <row r="208" spans="1:6" x14ac:dyDescent="0.25">
      <c r="A208" s="27" t="s">
        <v>239</v>
      </c>
      <c r="B208" s="31">
        <f>VLOOKUP(A208,'ABC выручка'!$A$1:$K$501,2,0)</f>
        <v>78078.25</v>
      </c>
      <c r="C208" s="43">
        <f>VLOOKUP(A208,'ABC кол-во'!$A$1:$K$501,2,0)</f>
        <v>108</v>
      </c>
      <c r="D208" s="23" t="str">
        <f>IFERROR(VLOOKUP(A208,'ABC выручка'!$A:$G,7,0),"")</f>
        <v>A</v>
      </c>
      <c r="E208" s="23" t="str">
        <f>IFERROR(VLOOKUP(A208,'ABC кол-во'!$A:$G,7,0),"")</f>
        <v>B</v>
      </c>
      <c r="F208" s="44" t="str">
        <f t="shared" si="3"/>
        <v>AB</v>
      </c>
    </row>
    <row r="209" spans="1:6" x14ac:dyDescent="0.25">
      <c r="A209" s="27" t="s">
        <v>240</v>
      </c>
      <c r="B209" s="31">
        <f>VLOOKUP(A209,'ABC выручка'!$A$1:$K$501,2,0)</f>
        <v>78064.55</v>
      </c>
      <c r="C209" s="43">
        <f>VLOOKUP(A209,'ABC кол-во'!$A$1:$K$501,2,0)</f>
        <v>108</v>
      </c>
      <c r="D209" s="23" t="str">
        <f>IFERROR(VLOOKUP(A209,'ABC выручка'!$A:$G,7,0),"")</f>
        <v>A</v>
      </c>
      <c r="E209" s="23" t="str">
        <f>IFERROR(VLOOKUP(A209,'ABC кол-во'!$A:$G,7,0),"")</f>
        <v>B</v>
      </c>
      <c r="F209" s="44" t="str">
        <f t="shared" si="3"/>
        <v>AB</v>
      </c>
    </row>
    <row r="210" spans="1:6" x14ac:dyDescent="0.25">
      <c r="A210" s="27" t="s">
        <v>241</v>
      </c>
      <c r="B210" s="31">
        <f>VLOOKUP(A210,'ABC выручка'!$A$1:$K$501,2,0)</f>
        <v>77773.8</v>
      </c>
      <c r="C210" s="43">
        <f>VLOOKUP(A210,'ABC кол-во'!$A$1:$K$501,2,0)</f>
        <v>108</v>
      </c>
      <c r="D210" s="23" t="str">
        <f>IFERROR(VLOOKUP(A210,'ABC выручка'!$A:$G,7,0),"")</f>
        <v>A</v>
      </c>
      <c r="E210" s="23" t="str">
        <f>IFERROR(VLOOKUP(A210,'ABC кол-во'!$A:$G,7,0),"")</f>
        <v>B</v>
      </c>
      <c r="F210" s="44" t="str">
        <f t="shared" si="3"/>
        <v>AB</v>
      </c>
    </row>
    <row r="211" spans="1:6" x14ac:dyDescent="0.25">
      <c r="A211" s="27" t="s">
        <v>242</v>
      </c>
      <c r="B211" s="31">
        <f>VLOOKUP(A211,'ABC выручка'!$A$1:$K$501,2,0)</f>
        <v>77597.5</v>
      </c>
      <c r="C211" s="43">
        <f>VLOOKUP(A211,'ABC кол-во'!$A$1:$K$501,2,0)</f>
        <v>107</v>
      </c>
      <c r="D211" s="23" t="str">
        <f>IFERROR(VLOOKUP(A211,'ABC выручка'!$A:$G,7,0),"")</f>
        <v>A</v>
      </c>
      <c r="E211" s="23" t="str">
        <f>IFERROR(VLOOKUP(A211,'ABC кол-во'!$A:$G,7,0),"")</f>
        <v>B</v>
      </c>
      <c r="F211" s="44" t="str">
        <f t="shared" si="3"/>
        <v>AB</v>
      </c>
    </row>
    <row r="212" spans="1:6" x14ac:dyDescent="0.25">
      <c r="A212" s="27" t="s">
        <v>243</v>
      </c>
      <c r="B212" s="31">
        <f>VLOOKUP(A212,'ABC выручка'!$A$1:$K$501,2,0)</f>
        <v>77372.05</v>
      </c>
      <c r="C212" s="43">
        <f>VLOOKUP(A212,'ABC кол-во'!$A$1:$K$501,2,0)</f>
        <v>107</v>
      </c>
      <c r="D212" s="23" t="str">
        <f>IFERROR(VLOOKUP(A212,'ABC выручка'!$A:$G,7,0),"")</f>
        <v>A</v>
      </c>
      <c r="E212" s="23" t="str">
        <f>IFERROR(VLOOKUP(A212,'ABC кол-во'!$A:$G,7,0),"")</f>
        <v>B</v>
      </c>
      <c r="F212" s="44" t="str">
        <f t="shared" si="3"/>
        <v>AB</v>
      </c>
    </row>
    <row r="213" spans="1:6" x14ac:dyDescent="0.25">
      <c r="A213" s="27" t="s">
        <v>244</v>
      </c>
      <c r="B213" s="31">
        <f>VLOOKUP(A213,'ABC выручка'!$A$1:$K$501,2,0)</f>
        <v>77322.5</v>
      </c>
      <c r="C213" s="43">
        <f>VLOOKUP(A213,'ABC кол-во'!$A$1:$K$501,2,0)</f>
        <v>106</v>
      </c>
      <c r="D213" s="23" t="str">
        <f>IFERROR(VLOOKUP(A213,'ABC выручка'!$A:$G,7,0),"")</f>
        <v>A</v>
      </c>
      <c r="E213" s="23" t="str">
        <f>IFERROR(VLOOKUP(A213,'ABC кол-во'!$A:$G,7,0),"")</f>
        <v>B</v>
      </c>
      <c r="F213" s="44" t="str">
        <f t="shared" si="3"/>
        <v>AB</v>
      </c>
    </row>
    <row r="214" spans="1:6" x14ac:dyDescent="0.25">
      <c r="A214" s="27" t="s">
        <v>245</v>
      </c>
      <c r="B214" s="31">
        <f>VLOOKUP(A214,'ABC выручка'!$A$1:$K$501,2,0)</f>
        <v>77283.45</v>
      </c>
      <c r="C214" s="43">
        <f>VLOOKUP(A214,'ABC кол-во'!$A$1:$K$501,2,0)</f>
        <v>106</v>
      </c>
      <c r="D214" s="23" t="str">
        <f>IFERROR(VLOOKUP(A214,'ABC выручка'!$A:$G,7,0),"")</f>
        <v>A</v>
      </c>
      <c r="E214" s="23" t="str">
        <f>IFERROR(VLOOKUP(A214,'ABC кол-во'!$A:$G,7,0),"")</f>
        <v>B</v>
      </c>
      <c r="F214" s="44" t="str">
        <f t="shared" si="3"/>
        <v>AB</v>
      </c>
    </row>
    <row r="215" spans="1:6" x14ac:dyDescent="0.25">
      <c r="A215" s="27" t="s">
        <v>246</v>
      </c>
      <c r="B215" s="31">
        <f>VLOOKUP(A215,'ABC выручка'!$A$1:$K$501,2,0)</f>
        <v>76434.75</v>
      </c>
      <c r="C215" s="43">
        <f>VLOOKUP(A215,'ABC кол-во'!$A$1:$K$501,2,0)</f>
        <v>106</v>
      </c>
      <c r="D215" s="23" t="str">
        <f>IFERROR(VLOOKUP(A215,'ABC выручка'!$A:$G,7,0),"")</f>
        <v>A</v>
      </c>
      <c r="E215" s="23" t="str">
        <f>IFERROR(VLOOKUP(A215,'ABC кол-во'!$A:$G,7,0),"")</f>
        <v>B</v>
      </c>
      <c r="F215" s="44" t="str">
        <f t="shared" si="3"/>
        <v>AB</v>
      </c>
    </row>
    <row r="216" spans="1:6" x14ac:dyDescent="0.25">
      <c r="A216" s="27" t="s">
        <v>247</v>
      </c>
      <c r="B216" s="31">
        <f>VLOOKUP(A216,'ABC выручка'!$A$1:$K$501,2,0)</f>
        <v>76422.8</v>
      </c>
      <c r="C216" s="43">
        <f>VLOOKUP(A216,'ABC кол-во'!$A$1:$K$501,2,0)</f>
        <v>105</v>
      </c>
      <c r="D216" s="23" t="str">
        <f>IFERROR(VLOOKUP(A216,'ABC выручка'!$A:$G,7,0),"")</f>
        <v>A</v>
      </c>
      <c r="E216" s="23" t="str">
        <f>IFERROR(VLOOKUP(A216,'ABC кол-во'!$A:$G,7,0),"")</f>
        <v>B</v>
      </c>
      <c r="F216" s="44" t="str">
        <f t="shared" si="3"/>
        <v>AB</v>
      </c>
    </row>
    <row r="217" spans="1:6" x14ac:dyDescent="0.25">
      <c r="A217" s="27" t="s">
        <v>248</v>
      </c>
      <c r="B217" s="31">
        <f>VLOOKUP(A217,'ABC выручка'!$A$1:$K$501,2,0)</f>
        <v>75307.75</v>
      </c>
      <c r="C217" s="43">
        <f>VLOOKUP(A217,'ABC кол-во'!$A$1:$K$501,2,0)</f>
        <v>105</v>
      </c>
      <c r="D217" s="23" t="str">
        <f>IFERROR(VLOOKUP(A217,'ABC выручка'!$A:$G,7,0),"")</f>
        <v>A</v>
      </c>
      <c r="E217" s="23" t="str">
        <f>IFERROR(VLOOKUP(A217,'ABC кол-во'!$A:$G,7,0),"")</f>
        <v>B</v>
      </c>
      <c r="F217" s="44" t="str">
        <f t="shared" si="3"/>
        <v>AB</v>
      </c>
    </row>
    <row r="218" spans="1:6" x14ac:dyDescent="0.25">
      <c r="A218" s="27" t="s">
        <v>249</v>
      </c>
      <c r="B218" s="31">
        <f>VLOOKUP(A218,'ABC выручка'!$A$1:$K$501,2,0)</f>
        <v>74533.899999999994</v>
      </c>
      <c r="C218" s="43">
        <f>VLOOKUP(A218,'ABC кол-во'!$A$1:$K$501,2,0)</f>
        <v>104</v>
      </c>
      <c r="D218" s="23" t="str">
        <f>IFERROR(VLOOKUP(A218,'ABC выручка'!$A:$G,7,0),"")</f>
        <v>A</v>
      </c>
      <c r="E218" s="23" t="str">
        <f>IFERROR(VLOOKUP(A218,'ABC кол-во'!$A:$G,7,0),"")</f>
        <v>B</v>
      </c>
      <c r="F218" s="44" t="str">
        <f t="shared" si="3"/>
        <v>AB</v>
      </c>
    </row>
    <row r="219" spans="1:6" x14ac:dyDescent="0.25">
      <c r="A219" s="27" t="s">
        <v>250</v>
      </c>
      <c r="B219" s="31">
        <f>VLOOKUP(A219,'ABC выручка'!$A$1:$K$501,2,0)</f>
        <v>74331.7</v>
      </c>
      <c r="C219" s="43">
        <f>VLOOKUP(A219,'ABC кол-во'!$A$1:$K$501,2,0)</f>
        <v>102</v>
      </c>
      <c r="D219" s="23" t="str">
        <f>IFERROR(VLOOKUP(A219,'ABC выручка'!$A:$G,7,0),"")</f>
        <v>A</v>
      </c>
      <c r="E219" s="23" t="str">
        <f>IFERROR(VLOOKUP(A219,'ABC кол-во'!$A:$G,7,0),"")</f>
        <v>B</v>
      </c>
      <c r="F219" s="44" t="str">
        <f t="shared" si="3"/>
        <v>AB</v>
      </c>
    </row>
    <row r="220" spans="1:6" x14ac:dyDescent="0.25">
      <c r="A220" s="27" t="s">
        <v>251</v>
      </c>
      <c r="B220" s="31">
        <f>VLOOKUP(A220,'ABC выручка'!$A$1:$K$501,2,0)</f>
        <v>74089.149999999994</v>
      </c>
      <c r="C220" s="43">
        <f>VLOOKUP(A220,'ABC кол-во'!$A$1:$K$501,2,0)</f>
        <v>101</v>
      </c>
      <c r="D220" s="23" t="str">
        <f>IFERROR(VLOOKUP(A220,'ABC выручка'!$A:$G,7,0),"")</f>
        <v>A</v>
      </c>
      <c r="E220" s="23" t="str">
        <f>IFERROR(VLOOKUP(A220,'ABC кол-во'!$A:$G,7,0),"")</f>
        <v>B</v>
      </c>
      <c r="F220" s="44" t="str">
        <f t="shared" si="3"/>
        <v>AB</v>
      </c>
    </row>
    <row r="221" spans="1:6" x14ac:dyDescent="0.25">
      <c r="A221" s="27" t="s">
        <v>252</v>
      </c>
      <c r="B221" s="31">
        <f>VLOOKUP(A221,'ABC выручка'!$A$1:$K$501,2,0)</f>
        <v>73753.45</v>
      </c>
      <c r="C221" s="43">
        <f>VLOOKUP(A221,'ABC кол-во'!$A$1:$K$501,2,0)</f>
        <v>100</v>
      </c>
      <c r="D221" s="23" t="str">
        <f>IFERROR(VLOOKUP(A221,'ABC выручка'!$A:$G,7,0),"")</f>
        <v>A</v>
      </c>
      <c r="E221" s="23" t="str">
        <f>IFERROR(VLOOKUP(A221,'ABC кол-во'!$A:$G,7,0),"")</f>
        <v>B</v>
      </c>
      <c r="F221" s="44" t="str">
        <f t="shared" si="3"/>
        <v>AB</v>
      </c>
    </row>
    <row r="222" spans="1:6" x14ac:dyDescent="0.25">
      <c r="A222" s="27" t="s">
        <v>253</v>
      </c>
      <c r="B222" s="31">
        <f>VLOOKUP(A222,'ABC выручка'!$A$1:$K$501,2,0)</f>
        <v>73569.399999999994</v>
      </c>
      <c r="C222" s="43">
        <f>VLOOKUP(A222,'ABC кол-во'!$A$1:$K$501,2,0)</f>
        <v>100</v>
      </c>
      <c r="D222" s="23" t="str">
        <f>IFERROR(VLOOKUP(A222,'ABC выручка'!$A:$G,7,0),"")</f>
        <v>A</v>
      </c>
      <c r="E222" s="23" t="str">
        <f>IFERROR(VLOOKUP(A222,'ABC кол-во'!$A:$G,7,0),"")</f>
        <v>B</v>
      </c>
      <c r="F222" s="44" t="str">
        <f t="shared" si="3"/>
        <v>AB</v>
      </c>
    </row>
    <row r="223" spans="1:6" x14ac:dyDescent="0.25">
      <c r="A223" s="27" t="s">
        <v>254</v>
      </c>
      <c r="B223" s="31">
        <f>VLOOKUP(A223,'ABC выручка'!$A$1:$K$501,2,0)</f>
        <v>73547.7</v>
      </c>
      <c r="C223" s="43">
        <f>VLOOKUP(A223,'ABC кол-во'!$A$1:$K$501,2,0)</f>
        <v>100</v>
      </c>
      <c r="D223" s="23" t="str">
        <f>IFERROR(VLOOKUP(A223,'ABC выручка'!$A:$G,7,0),"")</f>
        <v>A</v>
      </c>
      <c r="E223" s="23" t="str">
        <f>IFERROR(VLOOKUP(A223,'ABC кол-во'!$A:$G,7,0),"")</f>
        <v>B</v>
      </c>
      <c r="F223" s="44" t="str">
        <f t="shared" si="3"/>
        <v>AB</v>
      </c>
    </row>
    <row r="224" spans="1:6" x14ac:dyDescent="0.25">
      <c r="A224" s="27" t="s">
        <v>255</v>
      </c>
      <c r="B224" s="31">
        <f>VLOOKUP(A224,'ABC выручка'!$A$1:$K$501,2,0)</f>
        <v>73455.600000000006</v>
      </c>
      <c r="C224" s="43">
        <f>VLOOKUP(A224,'ABC кол-во'!$A$1:$K$501,2,0)</f>
        <v>100</v>
      </c>
      <c r="D224" s="23" t="str">
        <f>IFERROR(VLOOKUP(A224,'ABC выручка'!$A:$G,7,0),"")</f>
        <v>A</v>
      </c>
      <c r="E224" s="23" t="str">
        <f>IFERROR(VLOOKUP(A224,'ABC кол-во'!$A:$G,7,0),"")</f>
        <v>B</v>
      </c>
      <c r="F224" s="44" t="str">
        <f t="shared" si="3"/>
        <v>AB</v>
      </c>
    </row>
    <row r="225" spans="1:6" x14ac:dyDescent="0.25">
      <c r="A225" s="27" t="s">
        <v>256</v>
      </c>
      <c r="B225" s="31">
        <f>VLOOKUP(A225,'ABC выручка'!$A$1:$K$501,2,0)</f>
        <v>73308.100000000006</v>
      </c>
      <c r="C225" s="43">
        <f>VLOOKUP(A225,'ABC кол-во'!$A$1:$K$501,2,0)</f>
        <v>99</v>
      </c>
      <c r="D225" s="23" t="str">
        <f>IFERROR(VLOOKUP(A225,'ABC выручка'!$A:$G,7,0),"")</f>
        <v>A</v>
      </c>
      <c r="E225" s="23" t="str">
        <f>IFERROR(VLOOKUP(A225,'ABC кол-во'!$A:$G,7,0),"")</f>
        <v>B</v>
      </c>
      <c r="F225" s="44" t="str">
        <f t="shared" si="3"/>
        <v>AB</v>
      </c>
    </row>
    <row r="226" spans="1:6" x14ac:dyDescent="0.25">
      <c r="A226" s="27" t="s">
        <v>257</v>
      </c>
      <c r="B226" s="31">
        <f>VLOOKUP(A226,'ABC выручка'!$A$1:$K$501,2,0)</f>
        <v>73282.95</v>
      </c>
      <c r="C226" s="43">
        <f>VLOOKUP(A226,'ABC кол-во'!$A$1:$K$501,2,0)</f>
        <v>98</v>
      </c>
      <c r="D226" s="23" t="str">
        <f>IFERROR(VLOOKUP(A226,'ABC выручка'!$A:$G,7,0),"")</f>
        <v>A</v>
      </c>
      <c r="E226" s="23" t="str">
        <f>IFERROR(VLOOKUP(A226,'ABC кол-во'!$A:$G,7,0),"")</f>
        <v>B</v>
      </c>
      <c r="F226" s="44" t="str">
        <f t="shared" si="3"/>
        <v>AB</v>
      </c>
    </row>
    <row r="227" spans="1:6" x14ac:dyDescent="0.25">
      <c r="A227" s="27" t="s">
        <v>258</v>
      </c>
      <c r="B227" s="31">
        <f>VLOOKUP(A227,'ABC выручка'!$A$1:$K$501,2,0)</f>
        <v>73158.2</v>
      </c>
      <c r="C227" s="43">
        <f>VLOOKUP(A227,'ABC кол-во'!$A$1:$K$501,2,0)</f>
        <v>98</v>
      </c>
      <c r="D227" s="23" t="str">
        <f>IFERROR(VLOOKUP(A227,'ABC выручка'!$A:$G,7,0),"")</f>
        <v>A</v>
      </c>
      <c r="E227" s="23" t="str">
        <f>IFERROR(VLOOKUP(A227,'ABC кол-во'!$A:$G,7,0),"")</f>
        <v>B</v>
      </c>
      <c r="F227" s="44" t="str">
        <f t="shared" si="3"/>
        <v>AB</v>
      </c>
    </row>
    <row r="228" spans="1:6" x14ac:dyDescent="0.25">
      <c r="A228" s="27" t="s">
        <v>259</v>
      </c>
      <c r="B228" s="31">
        <f>VLOOKUP(A228,'ABC выручка'!$A$1:$K$501,2,0)</f>
        <v>72594.899999999994</v>
      </c>
      <c r="C228" s="43">
        <f>VLOOKUP(A228,'ABC кол-во'!$A$1:$K$501,2,0)</f>
        <v>98</v>
      </c>
      <c r="D228" s="23" t="str">
        <f>IFERROR(VLOOKUP(A228,'ABC выручка'!$A:$G,7,0),"")</f>
        <v>A</v>
      </c>
      <c r="E228" s="23" t="str">
        <f>IFERROR(VLOOKUP(A228,'ABC кол-во'!$A:$G,7,0),"")</f>
        <v>B</v>
      </c>
      <c r="F228" s="44" t="str">
        <f t="shared" si="3"/>
        <v>AB</v>
      </c>
    </row>
    <row r="229" spans="1:6" x14ac:dyDescent="0.25">
      <c r="A229" s="27" t="s">
        <v>260</v>
      </c>
      <c r="B229" s="31">
        <f>VLOOKUP(A229,'ABC выручка'!$A$1:$K$501,2,0)</f>
        <v>72437.850000000006</v>
      </c>
      <c r="C229" s="43">
        <f>VLOOKUP(A229,'ABC кол-во'!$A$1:$K$501,2,0)</f>
        <v>98</v>
      </c>
      <c r="D229" s="23" t="str">
        <f>IFERROR(VLOOKUP(A229,'ABC выручка'!$A:$G,7,0),"")</f>
        <v>A</v>
      </c>
      <c r="E229" s="23" t="str">
        <f>IFERROR(VLOOKUP(A229,'ABC кол-во'!$A:$G,7,0),"")</f>
        <v>B</v>
      </c>
      <c r="F229" s="44" t="str">
        <f t="shared" si="3"/>
        <v>AB</v>
      </c>
    </row>
    <row r="230" spans="1:6" x14ac:dyDescent="0.25">
      <c r="A230" s="27" t="s">
        <v>261</v>
      </c>
      <c r="B230" s="31">
        <f>VLOOKUP(A230,'ABC выручка'!$A$1:$K$501,2,0)</f>
        <v>72412</v>
      </c>
      <c r="C230" s="43">
        <f>VLOOKUP(A230,'ABC кол-во'!$A$1:$K$501,2,0)</f>
        <v>97</v>
      </c>
      <c r="D230" s="23" t="str">
        <f>IFERROR(VLOOKUP(A230,'ABC выручка'!$A:$G,7,0),"")</f>
        <v>A</v>
      </c>
      <c r="E230" s="23" t="str">
        <f>IFERROR(VLOOKUP(A230,'ABC кол-во'!$A:$G,7,0),"")</f>
        <v>B</v>
      </c>
      <c r="F230" s="44" t="str">
        <f t="shared" si="3"/>
        <v>AB</v>
      </c>
    </row>
    <row r="231" spans="1:6" x14ac:dyDescent="0.25">
      <c r="A231" s="27" t="s">
        <v>262</v>
      </c>
      <c r="B231" s="31">
        <f>VLOOKUP(A231,'ABC выручка'!$A$1:$K$501,2,0)</f>
        <v>72411.399999999994</v>
      </c>
      <c r="C231" s="43">
        <f>VLOOKUP(A231,'ABC кол-во'!$A$1:$K$501,2,0)</f>
        <v>97</v>
      </c>
      <c r="D231" s="23" t="str">
        <f>IFERROR(VLOOKUP(A231,'ABC выручка'!$A:$G,7,0),"")</f>
        <v>A</v>
      </c>
      <c r="E231" s="23" t="str">
        <f>IFERROR(VLOOKUP(A231,'ABC кол-во'!$A:$G,7,0),"")</f>
        <v>B</v>
      </c>
      <c r="F231" s="44" t="str">
        <f t="shared" si="3"/>
        <v>AB</v>
      </c>
    </row>
    <row r="232" spans="1:6" x14ac:dyDescent="0.25">
      <c r="A232" s="27" t="s">
        <v>263</v>
      </c>
      <c r="B232" s="31">
        <f>VLOOKUP(A232,'ABC выручка'!$A$1:$K$501,2,0)</f>
        <v>71201</v>
      </c>
      <c r="C232" s="43">
        <f>VLOOKUP(A232,'ABC кол-во'!$A$1:$K$501,2,0)</f>
        <v>97</v>
      </c>
      <c r="D232" s="23" t="str">
        <f>IFERROR(VLOOKUP(A232,'ABC выручка'!$A:$G,7,0),"")</f>
        <v>A</v>
      </c>
      <c r="E232" s="23" t="str">
        <f>IFERROR(VLOOKUP(A232,'ABC кол-во'!$A:$G,7,0),"")</f>
        <v>B</v>
      </c>
      <c r="F232" s="44" t="str">
        <f t="shared" si="3"/>
        <v>AB</v>
      </c>
    </row>
    <row r="233" spans="1:6" x14ac:dyDescent="0.25">
      <c r="A233" s="27" t="s">
        <v>264</v>
      </c>
      <c r="B233" s="31">
        <f>VLOOKUP(A233,'ABC выручка'!$A$1:$K$501,2,0)</f>
        <v>70496.850000000006</v>
      </c>
      <c r="C233" s="43">
        <f>VLOOKUP(A233,'ABC кол-во'!$A$1:$K$501,2,0)</f>
        <v>97</v>
      </c>
      <c r="D233" s="23" t="str">
        <f>IFERROR(VLOOKUP(A233,'ABC выручка'!$A:$G,7,0),"")</f>
        <v>A</v>
      </c>
      <c r="E233" s="23" t="str">
        <f>IFERROR(VLOOKUP(A233,'ABC кол-во'!$A:$G,7,0),"")</f>
        <v>B</v>
      </c>
      <c r="F233" s="44" t="str">
        <f t="shared" si="3"/>
        <v>AB</v>
      </c>
    </row>
    <row r="234" spans="1:6" x14ac:dyDescent="0.25">
      <c r="A234" s="27" t="s">
        <v>265</v>
      </c>
      <c r="B234" s="31">
        <f>VLOOKUP(A234,'ABC выручка'!$A$1:$K$501,2,0)</f>
        <v>70140.600000000006</v>
      </c>
      <c r="C234" s="43">
        <f>VLOOKUP(A234,'ABC кол-во'!$A$1:$K$501,2,0)</f>
        <v>97</v>
      </c>
      <c r="D234" s="23" t="str">
        <f>IFERROR(VLOOKUP(A234,'ABC выручка'!$A:$G,7,0),"")</f>
        <v>A</v>
      </c>
      <c r="E234" s="23" t="str">
        <f>IFERROR(VLOOKUP(A234,'ABC кол-во'!$A:$G,7,0),"")</f>
        <v>B</v>
      </c>
      <c r="F234" s="44" t="str">
        <f t="shared" si="3"/>
        <v>AB</v>
      </c>
    </row>
    <row r="235" spans="1:6" x14ac:dyDescent="0.25">
      <c r="A235" s="27" t="s">
        <v>266</v>
      </c>
      <c r="B235" s="31">
        <f>VLOOKUP(A235,'ABC выручка'!$A$1:$K$501,2,0)</f>
        <v>69705.600000000006</v>
      </c>
      <c r="C235" s="43">
        <f>VLOOKUP(A235,'ABC кол-во'!$A$1:$K$501,2,0)</f>
        <v>96</v>
      </c>
      <c r="D235" s="23" t="str">
        <f>IFERROR(VLOOKUP(A235,'ABC выручка'!$A:$G,7,0),"")</f>
        <v>A</v>
      </c>
      <c r="E235" s="23" t="str">
        <f>IFERROR(VLOOKUP(A235,'ABC кол-во'!$A:$G,7,0),"")</f>
        <v>B</v>
      </c>
      <c r="F235" s="44" t="str">
        <f t="shared" si="3"/>
        <v>AB</v>
      </c>
    </row>
    <row r="236" spans="1:6" x14ac:dyDescent="0.25">
      <c r="A236" s="27" t="s">
        <v>267</v>
      </c>
      <c r="B236" s="31">
        <f>VLOOKUP(A236,'ABC выручка'!$A$1:$K$501,2,0)</f>
        <v>69560</v>
      </c>
      <c r="C236" s="43">
        <f>VLOOKUP(A236,'ABC кол-во'!$A$1:$K$501,2,0)</f>
        <v>96</v>
      </c>
      <c r="D236" s="23" t="str">
        <f>IFERROR(VLOOKUP(A236,'ABC выручка'!$A:$G,7,0),"")</f>
        <v>A</v>
      </c>
      <c r="E236" s="23" t="str">
        <f>IFERROR(VLOOKUP(A236,'ABC кол-во'!$A:$G,7,0),"")</f>
        <v>B</v>
      </c>
      <c r="F236" s="44" t="str">
        <f t="shared" si="3"/>
        <v>AB</v>
      </c>
    </row>
    <row r="237" spans="1:6" x14ac:dyDescent="0.25">
      <c r="A237" s="27" t="s">
        <v>268</v>
      </c>
      <c r="B237" s="31">
        <f>VLOOKUP(A237,'ABC выручка'!$A$1:$K$501,2,0)</f>
        <v>69066.8</v>
      </c>
      <c r="C237" s="43">
        <f>VLOOKUP(A237,'ABC кол-во'!$A$1:$K$501,2,0)</f>
        <v>95</v>
      </c>
      <c r="D237" s="23" t="str">
        <f>IFERROR(VLOOKUP(A237,'ABC выручка'!$A:$G,7,0),"")</f>
        <v>A</v>
      </c>
      <c r="E237" s="23" t="str">
        <f>IFERROR(VLOOKUP(A237,'ABC кол-во'!$A:$G,7,0),"")</f>
        <v>B</v>
      </c>
      <c r="F237" s="44" t="str">
        <f t="shared" si="3"/>
        <v>AB</v>
      </c>
    </row>
    <row r="238" spans="1:6" x14ac:dyDescent="0.25">
      <c r="A238" s="27" t="s">
        <v>269</v>
      </c>
      <c r="B238" s="31">
        <f>VLOOKUP(A238,'ABC выручка'!$A$1:$K$501,2,0)</f>
        <v>68541.95</v>
      </c>
      <c r="C238" s="43">
        <f>VLOOKUP(A238,'ABC кол-во'!$A$1:$K$501,2,0)</f>
        <v>95</v>
      </c>
      <c r="D238" s="23" t="str">
        <f>IFERROR(VLOOKUP(A238,'ABC выручка'!$A:$G,7,0),"")</f>
        <v>A</v>
      </c>
      <c r="E238" s="23" t="str">
        <f>IFERROR(VLOOKUP(A238,'ABC кол-во'!$A:$G,7,0),"")</f>
        <v>B</v>
      </c>
      <c r="F238" s="44" t="str">
        <f t="shared" si="3"/>
        <v>AB</v>
      </c>
    </row>
    <row r="239" spans="1:6" x14ac:dyDescent="0.25">
      <c r="A239" s="27" t="s">
        <v>270</v>
      </c>
      <c r="B239" s="31">
        <f>VLOOKUP(A239,'ABC выручка'!$A$1:$K$501,2,0)</f>
        <v>68523.600000000006</v>
      </c>
      <c r="C239" s="43">
        <f>VLOOKUP(A239,'ABC кол-во'!$A$1:$K$501,2,0)</f>
        <v>94</v>
      </c>
      <c r="D239" s="23" t="str">
        <f>IFERROR(VLOOKUP(A239,'ABC выручка'!$A:$G,7,0),"")</f>
        <v>A</v>
      </c>
      <c r="E239" s="23" t="str">
        <f>IFERROR(VLOOKUP(A239,'ABC кол-во'!$A:$G,7,0),"")</f>
        <v>B</v>
      </c>
      <c r="F239" s="44" t="str">
        <f t="shared" si="3"/>
        <v>AB</v>
      </c>
    </row>
    <row r="240" spans="1:6" x14ac:dyDescent="0.25">
      <c r="A240" s="27" t="s">
        <v>271</v>
      </c>
      <c r="B240" s="31">
        <f>VLOOKUP(A240,'ABC выручка'!$A$1:$K$501,2,0)</f>
        <v>68058.5</v>
      </c>
      <c r="C240" s="43">
        <f>VLOOKUP(A240,'ABC кол-во'!$A$1:$K$501,2,0)</f>
        <v>94</v>
      </c>
      <c r="D240" s="23" t="str">
        <f>IFERROR(VLOOKUP(A240,'ABC выручка'!$A:$G,7,0),"")</f>
        <v>A</v>
      </c>
      <c r="E240" s="23" t="str">
        <f>IFERROR(VLOOKUP(A240,'ABC кол-во'!$A:$G,7,0),"")</f>
        <v>B</v>
      </c>
      <c r="F240" s="44" t="str">
        <f t="shared" si="3"/>
        <v>AB</v>
      </c>
    </row>
    <row r="241" spans="1:6" x14ac:dyDescent="0.25">
      <c r="A241" s="27" t="s">
        <v>272</v>
      </c>
      <c r="B241" s="31">
        <f>VLOOKUP(A241,'ABC выручка'!$A$1:$K$501,2,0)</f>
        <v>67979.95</v>
      </c>
      <c r="C241" s="43">
        <f>VLOOKUP(A241,'ABC кол-во'!$A$1:$K$501,2,0)</f>
        <v>93</v>
      </c>
      <c r="D241" s="23" t="str">
        <f>IFERROR(VLOOKUP(A241,'ABC выручка'!$A:$G,7,0),"")</f>
        <v>A</v>
      </c>
      <c r="E241" s="23" t="str">
        <f>IFERROR(VLOOKUP(A241,'ABC кол-во'!$A:$G,7,0),"")</f>
        <v>B</v>
      </c>
      <c r="F241" s="44" t="str">
        <f t="shared" si="3"/>
        <v>AB</v>
      </c>
    </row>
    <row r="242" spans="1:6" x14ac:dyDescent="0.25">
      <c r="A242" s="27" t="s">
        <v>273</v>
      </c>
      <c r="B242" s="31">
        <f>VLOOKUP(A242,'ABC выручка'!$A$1:$K$501,2,0)</f>
        <v>67365.149999999994</v>
      </c>
      <c r="C242" s="43">
        <f>VLOOKUP(A242,'ABC кол-во'!$A$1:$K$501,2,0)</f>
        <v>93</v>
      </c>
      <c r="D242" s="23" t="str">
        <f>IFERROR(VLOOKUP(A242,'ABC выручка'!$A:$G,7,0),"")</f>
        <v>B</v>
      </c>
      <c r="E242" s="23" t="str">
        <f>IFERROR(VLOOKUP(A242,'ABC кол-во'!$A:$G,7,0),"")</f>
        <v>B</v>
      </c>
      <c r="F242" s="44" t="str">
        <f t="shared" si="3"/>
        <v>BB</v>
      </c>
    </row>
    <row r="243" spans="1:6" x14ac:dyDescent="0.25">
      <c r="A243" s="27" t="s">
        <v>274</v>
      </c>
      <c r="B243" s="31">
        <f>VLOOKUP(A243,'ABC выручка'!$A$1:$K$501,2,0)</f>
        <v>66308.5</v>
      </c>
      <c r="C243" s="43">
        <f>VLOOKUP(A243,'ABC кол-во'!$A$1:$K$501,2,0)</f>
        <v>93</v>
      </c>
      <c r="D243" s="23" t="str">
        <f>IFERROR(VLOOKUP(A243,'ABC выручка'!$A:$G,7,0),"")</f>
        <v>B</v>
      </c>
      <c r="E243" s="23" t="str">
        <f>IFERROR(VLOOKUP(A243,'ABC кол-во'!$A:$G,7,0),"")</f>
        <v>B</v>
      </c>
      <c r="F243" s="44" t="str">
        <f t="shared" si="3"/>
        <v>BB</v>
      </c>
    </row>
    <row r="244" spans="1:6" x14ac:dyDescent="0.25">
      <c r="A244" s="27" t="s">
        <v>275</v>
      </c>
      <c r="B244" s="31">
        <f>VLOOKUP(A244,'ABC выручка'!$A$1:$K$501,2,0)</f>
        <v>66267.5</v>
      </c>
      <c r="C244" s="43">
        <f>VLOOKUP(A244,'ABC кол-во'!$A$1:$K$501,2,0)</f>
        <v>92</v>
      </c>
      <c r="D244" s="23" t="str">
        <f>IFERROR(VLOOKUP(A244,'ABC выручка'!$A:$G,7,0),"")</f>
        <v>B</v>
      </c>
      <c r="E244" s="23" t="str">
        <f>IFERROR(VLOOKUP(A244,'ABC кол-во'!$A:$G,7,0),"")</f>
        <v>B</v>
      </c>
      <c r="F244" s="44" t="str">
        <f t="shared" si="3"/>
        <v>BB</v>
      </c>
    </row>
    <row r="245" spans="1:6" x14ac:dyDescent="0.25">
      <c r="A245" s="27" t="s">
        <v>276</v>
      </c>
      <c r="B245" s="31">
        <f>VLOOKUP(A245,'ABC выручка'!$A$1:$K$501,2,0)</f>
        <v>65674.899999999994</v>
      </c>
      <c r="C245" s="43">
        <f>VLOOKUP(A245,'ABC кол-во'!$A$1:$K$501,2,0)</f>
        <v>92</v>
      </c>
      <c r="D245" s="23" t="str">
        <f>IFERROR(VLOOKUP(A245,'ABC выручка'!$A:$G,7,0),"")</f>
        <v>B</v>
      </c>
      <c r="E245" s="23" t="str">
        <f>IFERROR(VLOOKUP(A245,'ABC кол-во'!$A:$G,7,0),"")</f>
        <v>B</v>
      </c>
      <c r="F245" s="44" t="str">
        <f t="shared" si="3"/>
        <v>BB</v>
      </c>
    </row>
    <row r="246" spans="1:6" x14ac:dyDescent="0.25">
      <c r="A246" s="27" t="s">
        <v>277</v>
      </c>
      <c r="B246" s="31">
        <f>VLOOKUP(A246,'ABC выручка'!$A$1:$K$501,2,0)</f>
        <v>65672.800000000003</v>
      </c>
      <c r="C246" s="43">
        <f>VLOOKUP(A246,'ABC кол-во'!$A$1:$K$501,2,0)</f>
        <v>92</v>
      </c>
      <c r="D246" s="23" t="str">
        <f>IFERROR(VLOOKUP(A246,'ABC выручка'!$A:$G,7,0),"")</f>
        <v>B</v>
      </c>
      <c r="E246" s="23" t="str">
        <f>IFERROR(VLOOKUP(A246,'ABC кол-во'!$A:$G,7,0),"")</f>
        <v>B</v>
      </c>
      <c r="F246" s="44" t="str">
        <f t="shared" si="3"/>
        <v>BB</v>
      </c>
    </row>
    <row r="247" spans="1:6" x14ac:dyDescent="0.25">
      <c r="A247" s="27" t="s">
        <v>278</v>
      </c>
      <c r="B247" s="31">
        <f>VLOOKUP(A247,'ABC выручка'!$A$1:$K$501,2,0)</f>
        <v>65248.5</v>
      </c>
      <c r="C247" s="43">
        <f>VLOOKUP(A247,'ABC кол-во'!$A$1:$K$501,2,0)</f>
        <v>90</v>
      </c>
      <c r="D247" s="23" t="str">
        <f>IFERROR(VLOOKUP(A247,'ABC выручка'!$A:$G,7,0),"")</f>
        <v>B</v>
      </c>
      <c r="E247" s="23" t="str">
        <f>IFERROR(VLOOKUP(A247,'ABC кол-во'!$A:$G,7,0),"")</f>
        <v>B</v>
      </c>
      <c r="F247" s="44" t="str">
        <f t="shared" si="3"/>
        <v>BB</v>
      </c>
    </row>
    <row r="248" spans="1:6" x14ac:dyDescent="0.25">
      <c r="A248" s="27" t="s">
        <v>279</v>
      </c>
      <c r="B248" s="31">
        <f>VLOOKUP(A248,'ABC выручка'!$A$1:$K$501,2,0)</f>
        <v>65058</v>
      </c>
      <c r="C248" s="43">
        <f>VLOOKUP(A248,'ABC кол-во'!$A$1:$K$501,2,0)</f>
        <v>90</v>
      </c>
      <c r="D248" s="23" t="str">
        <f>IFERROR(VLOOKUP(A248,'ABC выручка'!$A:$G,7,0),"")</f>
        <v>B</v>
      </c>
      <c r="E248" s="23" t="str">
        <f>IFERROR(VLOOKUP(A248,'ABC кол-во'!$A:$G,7,0),"")</f>
        <v>B</v>
      </c>
      <c r="F248" s="44" t="str">
        <f t="shared" si="3"/>
        <v>BB</v>
      </c>
    </row>
    <row r="249" spans="1:6" x14ac:dyDescent="0.25">
      <c r="A249" s="27" t="s">
        <v>280</v>
      </c>
      <c r="B249" s="31">
        <f>VLOOKUP(A249,'ABC выручка'!$A$1:$K$501,2,0)</f>
        <v>64770.3</v>
      </c>
      <c r="C249" s="43">
        <f>VLOOKUP(A249,'ABC кол-во'!$A$1:$K$501,2,0)</f>
        <v>89</v>
      </c>
      <c r="D249" s="23" t="str">
        <f>IFERROR(VLOOKUP(A249,'ABC выручка'!$A:$G,7,0),"")</f>
        <v>B</v>
      </c>
      <c r="E249" s="23" t="str">
        <f>IFERROR(VLOOKUP(A249,'ABC кол-во'!$A:$G,7,0),"")</f>
        <v>B</v>
      </c>
      <c r="F249" s="44" t="str">
        <f t="shared" si="3"/>
        <v>BB</v>
      </c>
    </row>
    <row r="250" spans="1:6" x14ac:dyDescent="0.25">
      <c r="A250" s="27" t="s">
        <v>281</v>
      </c>
      <c r="B250" s="31">
        <f>VLOOKUP(A250,'ABC выручка'!$A$1:$K$501,2,0)</f>
        <v>64531.3</v>
      </c>
      <c r="C250" s="43">
        <f>VLOOKUP(A250,'ABC кол-во'!$A$1:$K$501,2,0)</f>
        <v>89</v>
      </c>
      <c r="D250" s="23" t="str">
        <f>IFERROR(VLOOKUP(A250,'ABC выручка'!$A:$G,7,0),"")</f>
        <v>B</v>
      </c>
      <c r="E250" s="23" t="str">
        <f>IFERROR(VLOOKUP(A250,'ABC кол-во'!$A:$G,7,0),"")</f>
        <v>B</v>
      </c>
      <c r="F250" s="44" t="str">
        <f t="shared" si="3"/>
        <v>BB</v>
      </c>
    </row>
    <row r="251" spans="1:6" x14ac:dyDescent="0.25">
      <c r="A251" s="27" t="s">
        <v>282</v>
      </c>
      <c r="B251" s="31">
        <f>VLOOKUP(A251,'ABC выручка'!$A$1:$K$501,2,0)</f>
        <v>64349.8</v>
      </c>
      <c r="C251" s="43">
        <f>VLOOKUP(A251,'ABC кол-во'!$A$1:$K$501,2,0)</f>
        <v>89</v>
      </c>
      <c r="D251" s="23" t="str">
        <f>IFERROR(VLOOKUP(A251,'ABC выручка'!$A:$G,7,0),"")</f>
        <v>B</v>
      </c>
      <c r="E251" s="23" t="str">
        <f>IFERROR(VLOOKUP(A251,'ABC кол-во'!$A:$G,7,0),"")</f>
        <v>B</v>
      </c>
      <c r="F251" s="44" t="str">
        <f t="shared" si="3"/>
        <v>BB</v>
      </c>
    </row>
    <row r="252" spans="1:6" x14ac:dyDescent="0.25">
      <c r="A252" s="27" t="s">
        <v>283</v>
      </c>
      <c r="B252" s="31">
        <f>VLOOKUP(A252,'ABC выручка'!$A$1:$K$501,2,0)</f>
        <v>64220.800000000003</v>
      </c>
      <c r="C252" s="43">
        <f>VLOOKUP(A252,'ABC кол-во'!$A$1:$K$501,2,0)</f>
        <v>88</v>
      </c>
      <c r="D252" s="23" t="str">
        <f>IFERROR(VLOOKUP(A252,'ABC выручка'!$A:$G,7,0),"")</f>
        <v>B</v>
      </c>
      <c r="E252" s="23" t="str">
        <f>IFERROR(VLOOKUP(A252,'ABC кол-во'!$A:$G,7,0),"")</f>
        <v>B</v>
      </c>
      <c r="F252" s="44" t="str">
        <f t="shared" si="3"/>
        <v>BB</v>
      </c>
    </row>
    <row r="253" spans="1:6" x14ac:dyDescent="0.25">
      <c r="A253" s="27" t="s">
        <v>284</v>
      </c>
      <c r="B253" s="31">
        <f>VLOOKUP(A253,'ABC выручка'!$A$1:$K$501,2,0)</f>
        <v>64029.55</v>
      </c>
      <c r="C253" s="43">
        <f>VLOOKUP(A253,'ABC кол-во'!$A$1:$K$501,2,0)</f>
        <v>88</v>
      </c>
      <c r="D253" s="23" t="str">
        <f>IFERROR(VLOOKUP(A253,'ABC выручка'!$A:$G,7,0),"")</f>
        <v>B</v>
      </c>
      <c r="E253" s="23" t="str">
        <f>IFERROR(VLOOKUP(A253,'ABC кол-во'!$A:$G,7,0),"")</f>
        <v>B</v>
      </c>
      <c r="F253" s="44" t="str">
        <f t="shared" si="3"/>
        <v>BB</v>
      </c>
    </row>
    <row r="254" spans="1:6" x14ac:dyDescent="0.25">
      <c r="A254" s="27" t="s">
        <v>285</v>
      </c>
      <c r="B254" s="31">
        <f>VLOOKUP(A254,'ABC выручка'!$A$1:$K$501,2,0)</f>
        <v>64010.85</v>
      </c>
      <c r="C254" s="43">
        <f>VLOOKUP(A254,'ABC кол-во'!$A$1:$K$501,2,0)</f>
        <v>87</v>
      </c>
      <c r="D254" s="23" t="str">
        <f>IFERROR(VLOOKUP(A254,'ABC выручка'!$A:$G,7,0),"")</f>
        <v>B</v>
      </c>
      <c r="E254" s="23" t="str">
        <f>IFERROR(VLOOKUP(A254,'ABC кол-во'!$A:$G,7,0),"")</f>
        <v>B</v>
      </c>
      <c r="F254" s="44" t="str">
        <f t="shared" si="3"/>
        <v>BB</v>
      </c>
    </row>
    <row r="255" spans="1:6" x14ac:dyDescent="0.25">
      <c r="A255" s="27" t="s">
        <v>286</v>
      </c>
      <c r="B255" s="31">
        <f>VLOOKUP(A255,'ABC выручка'!$A$1:$K$501,2,0)</f>
        <v>63612.9</v>
      </c>
      <c r="C255" s="43">
        <f>VLOOKUP(A255,'ABC кол-во'!$A$1:$K$501,2,0)</f>
        <v>87</v>
      </c>
      <c r="D255" s="23" t="str">
        <f>IFERROR(VLOOKUP(A255,'ABC выручка'!$A:$G,7,0),"")</f>
        <v>B</v>
      </c>
      <c r="E255" s="23" t="str">
        <f>IFERROR(VLOOKUP(A255,'ABC кол-во'!$A:$G,7,0),"")</f>
        <v>B</v>
      </c>
      <c r="F255" s="44" t="str">
        <f t="shared" si="3"/>
        <v>BB</v>
      </c>
    </row>
    <row r="256" spans="1:6" x14ac:dyDescent="0.25">
      <c r="A256" s="27" t="s">
        <v>287</v>
      </c>
      <c r="B256" s="31">
        <f>VLOOKUP(A256,'ABC выручка'!$A$1:$K$501,2,0)</f>
        <v>62895.75</v>
      </c>
      <c r="C256" s="43">
        <f>VLOOKUP(A256,'ABC кол-во'!$A$1:$K$501,2,0)</f>
        <v>87</v>
      </c>
      <c r="D256" s="23" t="str">
        <f>IFERROR(VLOOKUP(A256,'ABC выручка'!$A:$G,7,0),"")</f>
        <v>B</v>
      </c>
      <c r="E256" s="23" t="str">
        <f>IFERROR(VLOOKUP(A256,'ABC кол-во'!$A:$G,7,0),"")</f>
        <v>B</v>
      </c>
      <c r="F256" s="44" t="str">
        <f t="shared" si="3"/>
        <v>BB</v>
      </c>
    </row>
    <row r="257" spans="1:6" x14ac:dyDescent="0.25">
      <c r="A257" s="27" t="s">
        <v>288</v>
      </c>
      <c r="B257" s="31">
        <f>VLOOKUP(A257,'ABC выручка'!$A$1:$K$501,2,0)</f>
        <v>62340.85</v>
      </c>
      <c r="C257" s="43">
        <f>VLOOKUP(A257,'ABC кол-во'!$A$1:$K$501,2,0)</f>
        <v>87</v>
      </c>
      <c r="D257" s="23" t="str">
        <f>IFERROR(VLOOKUP(A257,'ABC выручка'!$A:$G,7,0),"")</f>
        <v>B</v>
      </c>
      <c r="E257" s="23" t="str">
        <f>IFERROR(VLOOKUP(A257,'ABC кол-во'!$A:$G,7,0),"")</f>
        <v>B</v>
      </c>
      <c r="F257" s="44" t="str">
        <f t="shared" si="3"/>
        <v>BB</v>
      </c>
    </row>
    <row r="258" spans="1:6" x14ac:dyDescent="0.25">
      <c r="A258" s="27" t="s">
        <v>289</v>
      </c>
      <c r="B258" s="31">
        <f>VLOOKUP(A258,'ABC выручка'!$A$1:$K$501,2,0)</f>
        <v>62226</v>
      </c>
      <c r="C258" s="43">
        <f>VLOOKUP(A258,'ABC кол-во'!$A$1:$K$501,2,0)</f>
        <v>87</v>
      </c>
      <c r="D258" s="23" t="str">
        <f>IFERROR(VLOOKUP(A258,'ABC выручка'!$A:$G,7,0),"")</f>
        <v>B</v>
      </c>
      <c r="E258" s="23" t="str">
        <f>IFERROR(VLOOKUP(A258,'ABC кол-во'!$A:$G,7,0),"")</f>
        <v>B</v>
      </c>
      <c r="F258" s="44" t="str">
        <f t="shared" si="3"/>
        <v>BB</v>
      </c>
    </row>
    <row r="259" spans="1:6" x14ac:dyDescent="0.25">
      <c r="A259" s="27" t="s">
        <v>290</v>
      </c>
      <c r="B259" s="31">
        <f>VLOOKUP(A259,'ABC выручка'!$A$1:$K$501,2,0)</f>
        <v>62165.1</v>
      </c>
      <c r="C259" s="43">
        <f>VLOOKUP(A259,'ABC кол-во'!$A$1:$K$501,2,0)</f>
        <v>86</v>
      </c>
      <c r="D259" s="23" t="str">
        <f>IFERROR(VLOOKUP(A259,'ABC выручка'!$A:$G,7,0),"")</f>
        <v>B</v>
      </c>
      <c r="E259" s="23" t="str">
        <f>IFERROR(VLOOKUP(A259,'ABC кол-во'!$A:$G,7,0),"")</f>
        <v>B</v>
      </c>
      <c r="F259" s="44" t="str">
        <f t="shared" ref="F259:F322" si="4">IFERROR(CONCATENATE(D259,E259),"")</f>
        <v>BB</v>
      </c>
    </row>
    <row r="260" spans="1:6" x14ac:dyDescent="0.25">
      <c r="A260" s="27" t="s">
        <v>291</v>
      </c>
      <c r="B260" s="31">
        <f>VLOOKUP(A260,'ABC выручка'!$A$1:$K$501,2,0)</f>
        <v>61841.4</v>
      </c>
      <c r="C260" s="43">
        <f>VLOOKUP(A260,'ABC кол-во'!$A$1:$K$501,2,0)</f>
        <v>86</v>
      </c>
      <c r="D260" s="23" t="str">
        <f>IFERROR(VLOOKUP(A260,'ABC выручка'!$A:$G,7,0),"")</f>
        <v>B</v>
      </c>
      <c r="E260" s="23" t="str">
        <f>IFERROR(VLOOKUP(A260,'ABC кол-во'!$A:$G,7,0),"")</f>
        <v>B</v>
      </c>
      <c r="F260" s="44" t="str">
        <f t="shared" si="4"/>
        <v>BB</v>
      </c>
    </row>
    <row r="261" spans="1:6" x14ac:dyDescent="0.25">
      <c r="A261" s="27" t="s">
        <v>292</v>
      </c>
      <c r="B261" s="31">
        <f>VLOOKUP(A261,'ABC выручка'!$A$1:$K$501,2,0)</f>
        <v>61763.199999999997</v>
      </c>
      <c r="C261" s="43">
        <f>VLOOKUP(A261,'ABC кол-во'!$A$1:$K$501,2,0)</f>
        <v>86</v>
      </c>
      <c r="D261" s="23" t="str">
        <f>IFERROR(VLOOKUP(A261,'ABC выручка'!$A:$G,7,0),"")</f>
        <v>B</v>
      </c>
      <c r="E261" s="23" t="str">
        <f>IFERROR(VLOOKUP(A261,'ABC кол-во'!$A:$G,7,0),"")</f>
        <v>B</v>
      </c>
      <c r="F261" s="44" t="str">
        <f t="shared" si="4"/>
        <v>BB</v>
      </c>
    </row>
    <row r="262" spans="1:6" x14ac:dyDescent="0.25">
      <c r="A262" s="27" t="s">
        <v>293</v>
      </c>
      <c r="B262" s="31">
        <f>VLOOKUP(A262,'ABC выручка'!$A$1:$K$501,2,0)</f>
        <v>61523.5</v>
      </c>
      <c r="C262" s="43">
        <f>VLOOKUP(A262,'ABC кол-во'!$A$1:$K$501,2,0)</f>
        <v>86</v>
      </c>
      <c r="D262" s="23" t="str">
        <f>IFERROR(VLOOKUP(A262,'ABC выручка'!$A:$G,7,0),"")</f>
        <v>B</v>
      </c>
      <c r="E262" s="23" t="str">
        <f>IFERROR(VLOOKUP(A262,'ABC кол-во'!$A:$G,7,0),"")</f>
        <v>B</v>
      </c>
      <c r="F262" s="44" t="str">
        <f t="shared" si="4"/>
        <v>BB</v>
      </c>
    </row>
    <row r="263" spans="1:6" x14ac:dyDescent="0.25">
      <c r="A263" s="27" t="s">
        <v>294</v>
      </c>
      <c r="B263" s="31">
        <f>VLOOKUP(A263,'ABC выручка'!$A$1:$K$501,2,0)</f>
        <v>61514.65</v>
      </c>
      <c r="C263" s="43">
        <f>VLOOKUP(A263,'ABC кол-во'!$A$1:$K$501,2,0)</f>
        <v>85</v>
      </c>
      <c r="D263" s="23" t="str">
        <f>IFERROR(VLOOKUP(A263,'ABC выручка'!$A:$G,7,0),"")</f>
        <v>B</v>
      </c>
      <c r="E263" s="23" t="str">
        <f>IFERROR(VLOOKUP(A263,'ABC кол-во'!$A:$G,7,0),"")</f>
        <v>B</v>
      </c>
      <c r="F263" s="44" t="str">
        <f t="shared" si="4"/>
        <v>BB</v>
      </c>
    </row>
    <row r="264" spans="1:6" x14ac:dyDescent="0.25">
      <c r="A264" s="27" t="s">
        <v>295</v>
      </c>
      <c r="B264" s="31">
        <f>VLOOKUP(A264,'ABC выручка'!$A$1:$K$501,2,0)</f>
        <v>61362.2</v>
      </c>
      <c r="C264" s="43">
        <f>VLOOKUP(A264,'ABC кол-во'!$A$1:$K$501,2,0)</f>
        <v>85</v>
      </c>
      <c r="D264" s="23" t="str">
        <f>IFERROR(VLOOKUP(A264,'ABC выручка'!$A:$G,7,0),"")</f>
        <v>B</v>
      </c>
      <c r="E264" s="23" t="str">
        <f>IFERROR(VLOOKUP(A264,'ABC кол-во'!$A:$G,7,0),"")</f>
        <v>B</v>
      </c>
      <c r="F264" s="44" t="str">
        <f t="shared" si="4"/>
        <v>BB</v>
      </c>
    </row>
    <row r="265" spans="1:6" x14ac:dyDescent="0.25">
      <c r="A265" s="27" t="s">
        <v>296</v>
      </c>
      <c r="B265" s="31">
        <f>VLOOKUP(A265,'ABC выручка'!$A$1:$K$501,2,0)</f>
        <v>61299.7</v>
      </c>
      <c r="C265" s="43">
        <f>VLOOKUP(A265,'ABC кол-во'!$A$1:$K$501,2,0)</f>
        <v>84</v>
      </c>
      <c r="D265" s="23" t="str">
        <f>IFERROR(VLOOKUP(A265,'ABC выручка'!$A:$G,7,0),"")</f>
        <v>B</v>
      </c>
      <c r="E265" s="23" t="str">
        <f>IFERROR(VLOOKUP(A265,'ABC кол-во'!$A:$G,7,0),"")</f>
        <v>B</v>
      </c>
      <c r="F265" s="44" t="str">
        <f t="shared" si="4"/>
        <v>BB</v>
      </c>
    </row>
    <row r="266" spans="1:6" x14ac:dyDescent="0.25">
      <c r="A266" s="27" t="s">
        <v>297</v>
      </c>
      <c r="B266" s="31">
        <f>VLOOKUP(A266,'ABC выручка'!$A$1:$K$501,2,0)</f>
        <v>61248.05</v>
      </c>
      <c r="C266" s="43">
        <f>VLOOKUP(A266,'ABC кол-во'!$A$1:$K$501,2,0)</f>
        <v>84</v>
      </c>
      <c r="D266" s="23" t="str">
        <f>IFERROR(VLOOKUP(A266,'ABC выручка'!$A:$G,7,0),"")</f>
        <v>B</v>
      </c>
      <c r="E266" s="23" t="str">
        <f>IFERROR(VLOOKUP(A266,'ABC кол-во'!$A:$G,7,0),"")</f>
        <v>B</v>
      </c>
      <c r="F266" s="44" t="str">
        <f t="shared" si="4"/>
        <v>BB</v>
      </c>
    </row>
    <row r="267" spans="1:6" x14ac:dyDescent="0.25">
      <c r="A267" s="27" t="s">
        <v>298</v>
      </c>
      <c r="B267" s="31">
        <f>VLOOKUP(A267,'ABC выручка'!$A$1:$K$501,2,0)</f>
        <v>60456.45</v>
      </c>
      <c r="C267" s="43">
        <f>VLOOKUP(A267,'ABC кол-во'!$A$1:$K$501,2,0)</f>
        <v>84</v>
      </c>
      <c r="D267" s="23" t="str">
        <f>IFERROR(VLOOKUP(A267,'ABC выручка'!$A:$G,7,0),"")</f>
        <v>B</v>
      </c>
      <c r="E267" s="23" t="str">
        <f>IFERROR(VLOOKUP(A267,'ABC кол-во'!$A:$G,7,0),"")</f>
        <v>B</v>
      </c>
      <c r="F267" s="44" t="str">
        <f t="shared" si="4"/>
        <v>BB</v>
      </c>
    </row>
    <row r="268" spans="1:6" x14ac:dyDescent="0.25">
      <c r="A268" s="27" t="s">
        <v>299</v>
      </c>
      <c r="B268" s="31">
        <f>VLOOKUP(A268,'ABC выручка'!$A$1:$K$501,2,0)</f>
        <v>60453.25</v>
      </c>
      <c r="C268" s="43">
        <f>VLOOKUP(A268,'ABC кол-во'!$A$1:$K$501,2,0)</f>
        <v>83</v>
      </c>
      <c r="D268" s="23" t="str">
        <f>IFERROR(VLOOKUP(A268,'ABC выручка'!$A:$G,7,0),"")</f>
        <v>B</v>
      </c>
      <c r="E268" s="23" t="str">
        <f>IFERROR(VLOOKUP(A268,'ABC кол-во'!$A:$G,7,0),"")</f>
        <v>B</v>
      </c>
      <c r="F268" s="44" t="str">
        <f t="shared" si="4"/>
        <v>BB</v>
      </c>
    </row>
    <row r="269" spans="1:6" x14ac:dyDescent="0.25">
      <c r="A269" s="27" t="s">
        <v>300</v>
      </c>
      <c r="B269" s="31">
        <f>VLOOKUP(A269,'ABC выручка'!$A$1:$K$501,2,0)</f>
        <v>60332.85</v>
      </c>
      <c r="C269" s="43">
        <f>VLOOKUP(A269,'ABC кол-во'!$A$1:$K$501,2,0)</f>
        <v>83</v>
      </c>
      <c r="D269" s="23" t="str">
        <f>IFERROR(VLOOKUP(A269,'ABC выручка'!$A:$G,7,0),"")</f>
        <v>B</v>
      </c>
      <c r="E269" s="23" t="str">
        <f>IFERROR(VLOOKUP(A269,'ABC кол-во'!$A:$G,7,0),"")</f>
        <v>B</v>
      </c>
      <c r="F269" s="44" t="str">
        <f t="shared" si="4"/>
        <v>BB</v>
      </c>
    </row>
    <row r="270" spans="1:6" x14ac:dyDescent="0.25">
      <c r="A270" s="27" t="s">
        <v>301</v>
      </c>
      <c r="B270" s="31">
        <f>VLOOKUP(A270,'ABC выручка'!$A$1:$K$501,2,0)</f>
        <v>60223.5</v>
      </c>
      <c r="C270" s="43">
        <f>VLOOKUP(A270,'ABC кол-во'!$A$1:$K$501,2,0)</f>
        <v>83</v>
      </c>
      <c r="D270" s="23" t="str">
        <f>IFERROR(VLOOKUP(A270,'ABC выручка'!$A:$G,7,0),"")</f>
        <v>B</v>
      </c>
      <c r="E270" s="23" t="str">
        <f>IFERROR(VLOOKUP(A270,'ABC кол-во'!$A:$G,7,0),"")</f>
        <v>B</v>
      </c>
      <c r="F270" s="44" t="str">
        <f t="shared" si="4"/>
        <v>BB</v>
      </c>
    </row>
    <row r="271" spans="1:6" x14ac:dyDescent="0.25">
      <c r="A271" s="27" t="s">
        <v>302</v>
      </c>
      <c r="B271" s="31">
        <f>VLOOKUP(A271,'ABC выручка'!$A$1:$K$501,2,0)</f>
        <v>59947.95</v>
      </c>
      <c r="C271" s="43">
        <f>VLOOKUP(A271,'ABC кол-во'!$A$1:$K$501,2,0)</f>
        <v>82</v>
      </c>
      <c r="D271" s="23" t="str">
        <f>IFERROR(VLOOKUP(A271,'ABC выручка'!$A:$G,7,0),"")</f>
        <v>B</v>
      </c>
      <c r="E271" s="23" t="str">
        <f>IFERROR(VLOOKUP(A271,'ABC кол-во'!$A:$G,7,0),"")</f>
        <v>B</v>
      </c>
      <c r="F271" s="44" t="str">
        <f t="shared" si="4"/>
        <v>BB</v>
      </c>
    </row>
    <row r="272" spans="1:6" x14ac:dyDescent="0.25">
      <c r="A272" s="27" t="s">
        <v>303</v>
      </c>
      <c r="B272" s="31">
        <f>VLOOKUP(A272,'ABC выручка'!$A$1:$K$501,2,0)</f>
        <v>59896.5</v>
      </c>
      <c r="C272" s="43">
        <f>VLOOKUP(A272,'ABC кол-во'!$A$1:$K$501,2,0)</f>
        <v>82</v>
      </c>
      <c r="D272" s="23" t="str">
        <f>IFERROR(VLOOKUP(A272,'ABC выручка'!$A:$G,7,0),"")</f>
        <v>B</v>
      </c>
      <c r="E272" s="23" t="str">
        <f>IFERROR(VLOOKUP(A272,'ABC кол-во'!$A:$G,7,0),"")</f>
        <v>B</v>
      </c>
      <c r="F272" s="44" t="str">
        <f t="shared" si="4"/>
        <v>BB</v>
      </c>
    </row>
    <row r="273" spans="1:6" x14ac:dyDescent="0.25">
      <c r="A273" s="27" t="s">
        <v>304</v>
      </c>
      <c r="B273" s="31">
        <f>VLOOKUP(A273,'ABC выручка'!$A$1:$K$501,2,0)</f>
        <v>59775.35</v>
      </c>
      <c r="C273" s="43">
        <f>VLOOKUP(A273,'ABC кол-во'!$A$1:$K$501,2,0)</f>
        <v>81</v>
      </c>
      <c r="D273" s="23" t="str">
        <f>IFERROR(VLOOKUP(A273,'ABC выручка'!$A:$G,7,0),"")</f>
        <v>B</v>
      </c>
      <c r="E273" s="23" t="str">
        <f>IFERROR(VLOOKUP(A273,'ABC кол-во'!$A:$G,7,0),"")</f>
        <v>B</v>
      </c>
      <c r="F273" s="44" t="str">
        <f t="shared" si="4"/>
        <v>BB</v>
      </c>
    </row>
    <row r="274" spans="1:6" x14ac:dyDescent="0.25">
      <c r="A274" s="27" t="s">
        <v>305</v>
      </c>
      <c r="B274" s="31">
        <f>VLOOKUP(A274,'ABC выручка'!$A$1:$K$501,2,0)</f>
        <v>59571.15</v>
      </c>
      <c r="C274" s="43">
        <f>VLOOKUP(A274,'ABC кол-во'!$A$1:$K$501,2,0)</f>
        <v>79</v>
      </c>
      <c r="D274" s="23" t="str">
        <f>IFERROR(VLOOKUP(A274,'ABC выручка'!$A:$G,7,0),"")</f>
        <v>B</v>
      </c>
      <c r="E274" s="23" t="str">
        <f>IFERROR(VLOOKUP(A274,'ABC кол-во'!$A:$G,7,0),"")</f>
        <v>B</v>
      </c>
      <c r="F274" s="44" t="str">
        <f t="shared" si="4"/>
        <v>BB</v>
      </c>
    </row>
    <row r="275" spans="1:6" x14ac:dyDescent="0.25">
      <c r="A275" s="27" t="s">
        <v>306</v>
      </c>
      <c r="B275" s="31">
        <f>VLOOKUP(A275,'ABC выручка'!$A$1:$K$501,2,0)</f>
        <v>59532.6</v>
      </c>
      <c r="C275" s="43">
        <f>VLOOKUP(A275,'ABC кол-во'!$A$1:$K$501,2,0)</f>
        <v>79</v>
      </c>
      <c r="D275" s="23" t="str">
        <f>IFERROR(VLOOKUP(A275,'ABC выручка'!$A:$G,7,0),"")</f>
        <v>B</v>
      </c>
      <c r="E275" s="23" t="str">
        <f>IFERROR(VLOOKUP(A275,'ABC кол-во'!$A:$G,7,0),"")</f>
        <v>B</v>
      </c>
      <c r="F275" s="44" t="str">
        <f t="shared" si="4"/>
        <v>BB</v>
      </c>
    </row>
    <row r="276" spans="1:6" x14ac:dyDescent="0.25">
      <c r="A276" s="27" t="s">
        <v>307</v>
      </c>
      <c r="B276" s="31">
        <f>VLOOKUP(A276,'ABC выручка'!$A$1:$K$501,2,0)</f>
        <v>59481.5</v>
      </c>
      <c r="C276" s="43">
        <f>VLOOKUP(A276,'ABC кол-во'!$A$1:$K$501,2,0)</f>
        <v>79</v>
      </c>
      <c r="D276" s="23" t="str">
        <f>IFERROR(VLOOKUP(A276,'ABC выручка'!$A:$G,7,0),"")</f>
        <v>B</v>
      </c>
      <c r="E276" s="23" t="str">
        <f>IFERROR(VLOOKUP(A276,'ABC кол-во'!$A:$G,7,0),"")</f>
        <v>B</v>
      </c>
      <c r="F276" s="44" t="str">
        <f t="shared" si="4"/>
        <v>BB</v>
      </c>
    </row>
    <row r="277" spans="1:6" x14ac:dyDescent="0.25">
      <c r="A277" s="27" t="s">
        <v>308</v>
      </c>
      <c r="B277" s="31">
        <f>VLOOKUP(A277,'ABC выручка'!$A$1:$K$501,2,0)</f>
        <v>59268.5</v>
      </c>
      <c r="C277" s="43">
        <f>VLOOKUP(A277,'ABC кол-во'!$A$1:$K$501,2,0)</f>
        <v>79</v>
      </c>
      <c r="D277" s="23" t="str">
        <f>IFERROR(VLOOKUP(A277,'ABC выручка'!$A:$G,7,0),"")</f>
        <v>B</v>
      </c>
      <c r="E277" s="23" t="str">
        <f>IFERROR(VLOOKUP(A277,'ABC кол-во'!$A:$G,7,0),"")</f>
        <v>B</v>
      </c>
      <c r="F277" s="44" t="str">
        <f t="shared" si="4"/>
        <v>BB</v>
      </c>
    </row>
    <row r="278" spans="1:6" x14ac:dyDescent="0.25">
      <c r="A278" s="27" t="s">
        <v>309</v>
      </c>
      <c r="B278" s="31">
        <f>VLOOKUP(A278,'ABC выручка'!$A$1:$K$501,2,0)</f>
        <v>59144.5</v>
      </c>
      <c r="C278" s="43">
        <f>VLOOKUP(A278,'ABC кол-во'!$A$1:$K$501,2,0)</f>
        <v>78</v>
      </c>
      <c r="D278" s="23" t="str">
        <f>IFERROR(VLOOKUP(A278,'ABC выручка'!$A:$G,7,0),"")</f>
        <v>B</v>
      </c>
      <c r="E278" s="23" t="str">
        <f>IFERROR(VLOOKUP(A278,'ABC кол-во'!$A:$G,7,0),"")</f>
        <v>B</v>
      </c>
      <c r="F278" s="44" t="str">
        <f t="shared" si="4"/>
        <v>BB</v>
      </c>
    </row>
    <row r="279" spans="1:6" x14ac:dyDescent="0.25">
      <c r="A279" s="27" t="s">
        <v>310</v>
      </c>
      <c r="B279" s="31">
        <f>VLOOKUP(A279,'ABC выручка'!$A$1:$K$501,2,0)</f>
        <v>58957.25</v>
      </c>
      <c r="C279" s="43">
        <f>VLOOKUP(A279,'ABC кол-во'!$A$1:$K$501,2,0)</f>
        <v>78</v>
      </c>
      <c r="D279" s="23" t="str">
        <f>IFERROR(VLOOKUP(A279,'ABC выручка'!$A:$G,7,0),"")</f>
        <v>B</v>
      </c>
      <c r="E279" s="23" t="str">
        <f>IFERROR(VLOOKUP(A279,'ABC кол-во'!$A:$G,7,0),"")</f>
        <v>B</v>
      </c>
      <c r="F279" s="44" t="str">
        <f t="shared" si="4"/>
        <v>BB</v>
      </c>
    </row>
    <row r="280" spans="1:6" x14ac:dyDescent="0.25">
      <c r="A280" s="27" t="s">
        <v>311</v>
      </c>
      <c r="B280" s="31">
        <f>VLOOKUP(A280,'ABC выручка'!$A$1:$K$501,2,0)</f>
        <v>58803.85</v>
      </c>
      <c r="C280" s="43">
        <f>VLOOKUP(A280,'ABC кол-во'!$A$1:$K$501,2,0)</f>
        <v>78</v>
      </c>
      <c r="D280" s="23" t="str">
        <f>IFERROR(VLOOKUP(A280,'ABC выручка'!$A:$G,7,0),"")</f>
        <v>B</v>
      </c>
      <c r="E280" s="23" t="str">
        <f>IFERROR(VLOOKUP(A280,'ABC кол-во'!$A:$G,7,0),"")</f>
        <v>B</v>
      </c>
      <c r="F280" s="44" t="str">
        <f t="shared" si="4"/>
        <v>BB</v>
      </c>
    </row>
    <row r="281" spans="1:6" x14ac:dyDescent="0.25">
      <c r="A281" s="27" t="s">
        <v>312</v>
      </c>
      <c r="B281" s="31">
        <f>VLOOKUP(A281,'ABC выручка'!$A$1:$K$501,2,0)</f>
        <v>58780.800000000003</v>
      </c>
      <c r="C281" s="43">
        <f>VLOOKUP(A281,'ABC кол-во'!$A$1:$K$501,2,0)</f>
        <v>77</v>
      </c>
      <c r="D281" s="23" t="str">
        <f>IFERROR(VLOOKUP(A281,'ABC выручка'!$A:$G,7,0),"")</f>
        <v>B</v>
      </c>
      <c r="E281" s="23" t="str">
        <f>IFERROR(VLOOKUP(A281,'ABC кол-во'!$A:$G,7,0),"")</f>
        <v>B</v>
      </c>
      <c r="F281" s="44" t="str">
        <f t="shared" si="4"/>
        <v>BB</v>
      </c>
    </row>
    <row r="282" spans="1:6" x14ac:dyDescent="0.25">
      <c r="A282" s="27" t="s">
        <v>313</v>
      </c>
      <c r="B282" s="31">
        <f>VLOOKUP(A282,'ABC выручка'!$A$1:$K$501,2,0)</f>
        <v>58654.25</v>
      </c>
      <c r="C282" s="43">
        <f>VLOOKUP(A282,'ABC кол-во'!$A$1:$K$501,2,0)</f>
        <v>77</v>
      </c>
      <c r="D282" s="23" t="str">
        <f>IFERROR(VLOOKUP(A282,'ABC выручка'!$A:$G,7,0),"")</f>
        <v>B</v>
      </c>
      <c r="E282" s="23" t="str">
        <f>IFERROR(VLOOKUP(A282,'ABC кол-во'!$A:$G,7,0),"")</f>
        <v>B</v>
      </c>
      <c r="F282" s="44" t="str">
        <f t="shared" si="4"/>
        <v>BB</v>
      </c>
    </row>
    <row r="283" spans="1:6" x14ac:dyDescent="0.25">
      <c r="A283" s="27" t="s">
        <v>314</v>
      </c>
      <c r="B283" s="31">
        <f>VLOOKUP(A283,'ABC выручка'!$A$1:$K$501,2,0)</f>
        <v>58522.1</v>
      </c>
      <c r="C283" s="43">
        <f>VLOOKUP(A283,'ABC кол-во'!$A$1:$K$501,2,0)</f>
        <v>76</v>
      </c>
      <c r="D283" s="23" t="str">
        <f>IFERROR(VLOOKUP(A283,'ABC выручка'!$A:$G,7,0),"")</f>
        <v>B</v>
      </c>
      <c r="E283" s="23" t="str">
        <f>IFERROR(VLOOKUP(A283,'ABC кол-во'!$A:$G,7,0),"")</f>
        <v>B</v>
      </c>
      <c r="F283" s="44" t="str">
        <f t="shared" si="4"/>
        <v>BB</v>
      </c>
    </row>
    <row r="284" spans="1:6" x14ac:dyDescent="0.25">
      <c r="A284" s="27" t="s">
        <v>315</v>
      </c>
      <c r="B284" s="31">
        <f>VLOOKUP(A284,'ABC выручка'!$A$1:$K$501,2,0)</f>
        <v>58165.8</v>
      </c>
      <c r="C284" s="43">
        <f>VLOOKUP(A284,'ABC кол-во'!$A$1:$K$501,2,0)</f>
        <v>76</v>
      </c>
      <c r="D284" s="23" t="str">
        <f>IFERROR(VLOOKUP(A284,'ABC выручка'!$A:$G,7,0),"")</f>
        <v>B</v>
      </c>
      <c r="E284" s="23" t="str">
        <f>IFERROR(VLOOKUP(A284,'ABC кол-во'!$A:$G,7,0),"")</f>
        <v>B</v>
      </c>
      <c r="F284" s="44" t="str">
        <f t="shared" si="4"/>
        <v>BB</v>
      </c>
    </row>
    <row r="285" spans="1:6" x14ac:dyDescent="0.25">
      <c r="A285" s="27" t="s">
        <v>316</v>
      </c>
      <c r="B285" s="31">
        <f>VLOOKUP(A285,'ABC выручка'!$A$1:$K$501,2,0)</f>
        <v>58140</v>
      </c>
      <c r="C285" s="43">
        <f>VLOOKUP(A285,'ABC кол-во'!$A$1:$K$501,2,0)</f>
        <v>75</v>
      </c>
      <c r="D285" s="23" t="str">
        <f>IFERROR(VLOOKUP(A285,'ABC выручка'!$A:$G,7,0),"")</f>
        <v>B</v>
      </c>
      <c r="E285" s="23" t="str">
        <f>IFERROR(VLOOKUP(A285,'ABC кол-во'!$A:$G,7,0),"")</f>
        <v>B</v>
      </c>
      <c r="F285" s="44" t="str">
        <f t="shared" si="4"/>
        <v>BB</v>
      </c>
    </row>
    <row r="286" spans="1:6" x14ac:dyDescent="0.25">
      <c r="A286" s="27" t="s">
        <v>317</v>
      </c>
      <c r="B286" s="31">
        <f>VLOOKUP(A286,'ABC выручка'!$A$1:$K$501,2,0)</f>
        <v>58086</v>
      </c>
      <c r="C286" s="43">
        <f>VLOOKUP(A286,'ABC кол-во'!$A$1:$K$501,2,0)</f>
        <v>75</v>
      </c>
      <c r="D286" s="23" t="str">
        <f>IFERROR(VLOOKUP(A286,'ABC выручка'!$A:$G,7,0),"")</f>
        <v>B</v>
      </c>
      <c r="E286" s="23" t="str">
        <f>IFERROR(VLOOKUP(A286,'ABC кол-во'!$A:$G,7,0),"")</f>
        <v>B</v>
      </c>
      <c r="F286" s="44" t="str">
        <f t="shared" si="4"/>
        <v>BB</v>
      </c>
    </row>
    <row r="287" spans="1:6" x14ac:dyDescent="0.25">
      <c r="A287" s="27" t="s">
        <v>318</v>
      </c>
      <c r="B287" s="31">
        <f>VLOOKUP(A287,'ABC выручка'!$A$1:$K$501,2,0)</f>
        <v>57945.25</v>
      </c>
      <c r="C287" s="43">
        <f>VLOOKUP(A287,'ABC кол-во'!$A$1:$K$501,2,0)</f>
        <v>75</v>
      </c>
      <c r="D287" s="23" t="str">
        <f>IFERROR(VLOOKUP(A287,'ABC выручка'!$A:$G,7,0),"")</f>
        <v>B</v>
      </c>
      <c r="E287" s="23" t="str">
        <f>IFERROR(VLOOKUP(A287,'ABC кол-во'!$A:$G,7,0),"")</f>
        <v>B</v>
      </c>
      <c r="F287" s="44" t="str">
        <f t="shared" si="4"/>
        <v>BB</v>
      </c>
    </row>
    <row r="288" spans="1:6" x14ac:dyDescent="0.25">
      <c r="A288" s="27" t="s">
        <v>319</v>
      </c>
      <c r="B288" s="31">
        <f>VLOOKUP(A288,'ABC выручка'!$A$1:$K$501,2,0)</f>
        <v>57734.45</v>
      </c>
      <c r="C288" s="43">
        <f>VLOOKUP(A288,'ABC кол-во'!$A$1:$K$501,2,0)</f>
        <v>75</v>
      </c>
      <c r="D288" s="23" t="str">
        <f>IFERROR(VLOOKUP(A288,'ABC выручка'!$A:$G,7,0),"")</f>
        <v>B</v>
      </c>
      <c r="E288" s="23" t="str">
        <f>IFERROR(VLOOKUP(A288,'ABC кол-во'!$A:$G,7,0),"")</f>
        <v>B</v>
      </c>
      <c r="F288" s="44" t="str">
        <f t="shared" si="4"/>
        <v>BB</v>
      </c>
    </row>
    <row r="289" spans="1:6" x14ac:dyDescent="0.25">
      <c r="A289" s="27" t="s">
        <v>320</v>
      </c>
      <c r="B289" s="31">
        <f>VLOOKUP(A289,'ABC выручка'!$A$1:$K$501,2,0)</f>
        <v>57519.25</v>
      </c>
      <c r="C289" s="43">
        <f>VLOOKUP(A289,'ABC кол-во'!$A$1:$K$501,2,0)</f>
        <v>73</v>
      </c>
      <c r="D289" s="23" t="str">
        <f>IFERROR(VLOOKUP(A289,'ABC выручка'!$A:$G,7,0),"")</f>
        <v>B</v>
      </c>
      <c r="E289" s="23" t="str">
        <f>IFERROR(VLOOKUP(A289,'ABC кол-во'!$A:$G,7,0),"")</f>
        <v>B</v>
      </c>
      <c r="F289" s="44" t="str">
        <f t="shared" si="4"/>
        <v>BB</v>
      </c>
    </row>
    <row r="290" spans="1:6" x14ac:dyDescent="0.25">
      <c r="A290" s="27" t="s">
        <v>321</v>
      </c>
      <c r="B290" s="31">
        <f>VLOOKUP(A290,'ABC выручка'!$A$1:$K$501,2,0)</f>
        <v>57420.1</v>
      </c>
      <c r="C290" s="43">
        <f>VLOOKUP(A290,'ABC кол-во'!$A$1:$K$501,2,0)</f>
        <v>73</v>
      </c>
      <c r="D290" s="23" t="str">
        <f>IFERROR(VLOOKUP(A290,'ABC выручка'!$A:$G,7,0),"")</f>
        <v>B</v>
      </c>
      <c r="E290" s="23" t="str">
        <f>IFERROR(VLOOKUP(A290,'ABC кол-во'!$A:$G,7,0),"")</f>
        <v>B</v>
      </c>
      <c r="F290" s="44" t="str">
        <f t="shared" si="4"/>
        <v>BB</v>
      </c>
    </row>
    <row r="291" spans="1:6" x14ac:dyDescent="0.25">
      <c r="A291" s="27" t="s">
        <v>322</v>
      </c>
      <c r="B291" s="31">
        <f>VLOOKUP(A291,'ABC выручка'!$A$1:$K$501,2,0)</f>
        <v>57112.3</v>
      </c>
      <c r="C291" s="43">
        <f>VLOOKUP(A291,'ABC кол-во'!$A$1:$K$501,2,0)</f>
        <v>73</v>
      </c>
      <c r="D291" s="23" t="str">
        <f>IFERROR(VLOOKUP(A291,'ABC выручка'!$A:$G,7,0),"")</f>
        <v>B</v>
      </c>
      <c r="E291" s="23" t="str">
        <f>IFERROR(VLOOKUP(A291,'ABC кол-во'!$A:$G,7,0),"")</f>
        <v>B</v>
      </c>
      <c r="F291" s="44" t="str">
        <f t="shared" si="4"/>
        <v>BB</v>
      </c>
    </row>
    <row r="292" spans="1:6" x14ac:dyDescent="0.25">
      <c r="A292" s="27" t="s">
        <v>323</v>
      </c>
      <c r="B292" s="31">
        <f>VLOOKUP(A292,'ABC выручка'!$A$1:$K$501,2,0)</f>
        <v>56988.2</v>
      </c>
      <c r="C292" s="43">
        <f>VLOOKUP(A292,'ABC кол-во'!$A$1:$K$501,2,0)</f>
        <v>73</v>
      </c>
      <c r="D292" s="23" t="str">
        <f>IFERROR(VLOOKUP(A292,'ABC выручка'!$A:$G,7,0),"")</f>
        <v>B</v>
      </c>
      <c r="E292" s="23" t="str">
        <f>IFERROR(VLOOKUP(A292,'ABC кол-во'!$A:$G,7,0),"")</f>
        <v>B</v>
      </c>
      <c r="F292" s="44" t="str">
        <f t="shared" si="4"/>
        <v>BB</v>
      </c>
    </row>
    <row r="293" spans="1:6" x14ac:dyDescent="0.25">
      <c r="A293" s="27" t="s">
        <v>324</v>
      </c>
      <c r="B293" s="31">
        <f>VLOOKUP(A293,'ABC выручка'!$A$1:$K$501,2,0)</f>
        <v>56949.1</v>
      </c>
      <c r="C293" s="43">
        <f>VLOOKUP(A293,'ABC кол-во'!$A$1:$K$501,2,0)</f>
        <v>73</v>
      </c>
      <c r="D293" s="23" t="str">
        <f>IFERROR(VLOOKUP(A293,'ABC выручка'!$A:$G,7,0),"")</f>
        <v>B</v>
      </c>
      <c r="E293" s="23" t="str">
        <f>IFERROR(VLOOKUP(A293,'ABC кол-во'!$A:$G,7,0),"")</f>
        <v>B</v>
      </c>
      <c r="F293" s="44" t="str">
        <f t="shared" si="4"/>
        <v>BB</v>
      </c>
    </row>
    <row r="294" spans="1:6" x14ac:dyDescent="0.25">
      <c r="A294" s="27" t="s">
        <v>325</v>
      </c>
      <c r="B294" s="31">
        <f>VLOOKUP(A294,'ABC выручка'!$A$1:$K$501,2,0)</f>
        <v>56790.15</v>
      </c>
      <c r="C294" s="43">
        <f>VLOOKUP(A294,'ABC кол-во'!$A$1:$K$501,2,0)</f>
        <v>72</v>
      </c>
      <c r="D294" s="23" t="str">
        <f>IFERROR(VLOOKUP(A294,'ABC выручка'!$A:$G,7,0),"")</f>
        <v>B</v>
      </c>
      <c r="E294" s="23" t="str">
        <f>IFERROR(VLOOKUP(A294,'ABC кол-во'!$A:$G,7,0),"")</f>
        <v>B</v>
      </c>
      <c r="F294" s="44" t="str">
        <f t="shared" si="4"/>
        <v>BB</v>
      </c>
    </row>
    <row r="295" spans="1:6" x14ac:dyDescent="0.25">
      <c r="A295" s="27" t="s">
        <v>326</v>
      </c>
      <c r="B295" s="31">
        <f>VLOOKUP(A295,'ABC выручка'!$A$1:$K$501,2,0)</f>
        <v>56522.65</v>
      </c>
      <c r="C295" s="43">
        <f>VLOOKUP(A295,'ABC кол-во'!$A$1:$K$501,2,0)</f>
        <v>72</v>
      </c>
      <c r="D295" s="23" t="str">
        <f>IFERROR(VLOOKUP(A295,'ABC выручка'!$A:$G,7,0),"")</f>
        <v>B</v>
      </c>
      <c r="E295" s="23" t="str">
        <f>IFERROR(VLOOKUP(A295,'ABC кол-во'!$A:$G,7,0),"")</f>
        <v>B</v>
      </c>
      <c r="F295" s="44" t="str">
        <f t="shared" si="4"/>
        <v>BB</v>
      </c>
    </row>
    <row r="296" spans="1:6" x14ac:dyDescent="0.25">
      <c r="A296" s="27" t="s">
        <v>327</v>
      </c>
      <c r="B296" s="31">
        <f>VLOOKUP(A296,'ABC выручка'!$A$1:$K$501,2,0)</f>
        <v>56248.800000000003</v>
      </c>
      <c r="C296" s="43">
        <f>VLOOKUP(A296,'ABC кол-во'!$A$1:$K$501,2,0)</f>
        <v>71</v>
      </c>
      <c r="D296" s="23" t="str">
        <f>IFERROR(VLOOKUP(A296,'ABC выручка'!$A:$G,7,0),"")</f>
        <v>B</v>
      </c>
      <c r="E296" s="23" t="str">
        <f>IFERROR(VLOOKUP(A296,'ABC кол-во'!$A:$G,7,0),"")</f>
        <v>B</v>
      </c>
      <c r="F296" s="44" t="str">
        <f t="shared" si="4"/>
        <v>BB</v>
      </c>
    </row>
    <row r="297" spans="1:6" x14ac:dyDescent="0.25">
      <c r="A297" s="27" t="s">
        <v>328</v>
      </c>
      <c r="B297" s="31">
        <f>VLOOKUP(A297,'ABC выручка'!$A$1:$K$501,2,0)</f>
        <v>56155.95</v>
      </c>
      <c r="C297" s="43">
        <f>VLOOKUP(A297,'ABC кол-во'!$A$1:$K$501,2,0)</f>
        <v>71</v>
      </c>
      <c r="D297" s="23" t="str">
        <f>IFERROR(VLOOKUP(A297,'ABC выручка'!$A:$G,7,0),"")</f>
        <v>B</v>
      </c>
      <c r="E297" s="23" t="str">
        <f>IFERROR(VLOOKUP(A297,'ABC кол-во'!$A:$G,7,0),"")</f>
        <v>B</v>
      </c>
      <c r="F297" s="44" t="str">
        <f t="shared" si="4"/>
        <v>BB</v>
      </c>
    </row>
    <row r="298" spans="1:6" x14ac:dyDescent="0.25">
      <c r="A298" s="27" t="s">
        <v>329</v>
      </c>
      <c r="B298" s="31">
        <f>VLOOKUP(A298,'ABC выручка'!$A$1:$K$501,2,0)</f>
        <v>56021.75</v>
      </c>
      <c r="C298" s="43">
        <f>VLOOKUP(A298,'ABC кол-во'!$A$1:$K$501,2,0)</f>
        <v>71</v>
      </c>
      <c r="D298" s="23" t="str">
        <f>IFERROR(VLOOKUP(A298,'ABC выручка'!$A:$G,7,0),"")</f>
        <v>B</v>
      </c>
      <c r="E298" s="23" t="str">
        <f>IFERROR(VLOOKUP(A298,'ABC кол-во'!$A:$G,7,0),"")</f>
        <v>B</v>
      </c>
      <c r="F298" s="44" t="str">
        <f t="shared" si="4"/>
        <v>BB</v>
      </c>
    </row>
    <row r="299" spans="1:6" x14ac:dyDescent="0.25">
      <c r="A299" s="27" t="s">
        <v>330</v>
      </c>
      <c r="B299" s="31">
        <f>VLOOKUP(A299,'ABC выручка'!$A$1:$K$501,2,0)</f>
        <v>55192.800000000003</v>
      </c>
      <c r="C299" s="43">
        <f>VLOOKUP(A299,'ABC кол-во'!$A$1:$K$501,2,0)</f>
        <v>70</v>
      </c>
      <c r="D299" s="23" t="str">
        <f>IFERROR(VLOOKUP(A299,'ABC выручка'!$A:$G,7,0),"")</f>
        <v>B</v>
      </c>
      <c r="E299" s="23" t="str">
        <f>IFERROR(VLOOKUP(A299,'ABC кол-во'!$A:$G,7,0),"")</f>
        <v>B</v>
      </c>
      <c r="F299" s="44" t="str">
        <f t="shared" si="4"/>
        <v>BB</v>
      </c>
    </row>
    <row r="300" spans="1:6" x14ac:dyDescent="0.25">
      <c r="A300" s="27" t="s">
        <v>331</v>
      </c>
      <c r="B300" s="31">
        <f>VLOOKUP(A300,'ABC выручка'!$A$1:$K$501,2,0)</f>
        <v>54635.4</v>
      </c>
      <c r="C300" s="43">
        <f>VLOOKUP(A300,'ABC кол-во'!$A$1:$K$501,2,0)</f>
        <v>70</v>
      </c>
      <c r="D300" s="23" t="str">
        <f>IFERROR(VLOOKUP(A300,'ABC выручка'!$A:$G,7,0),"")</f>
        <v>B</v>
      </c>
      <c r="E300" s="23" t="str">
        <f>IFERROR(VLOOKUP(A300,'ABC кол-во'!$A:$G,7,0),"")</f>
        <v>B</v>
      </c>
      <c r="F300" s="44" t="str">
        <f t="shared" si="4"/>
        <v>BB</v>
      </c>
    </row>
    <row r="301" spans="1:6" x14ac:dyDescent="0.25">
      <c r="A301" s="27" t="s">
        <v>332</v>
      </c>
      <c r="B301" s="31">
        <f>VLOOKUP(A301,'ABC выручка'!$A$1:$K$501,2,0)</f>
        <v>54427.25</v>
      </c>
      <c r="C301" s="43">
        <f>VLOOKUP(A301,'ABC кол-во'!$A$1:$K$501,2,0)</f>
        <v>69</v>
      </c>
      <c r="D301" s="23" t="str">
        <f>IFERROR(VLOOKUP(A301,'ABC выручка'!$A:$G,7,0),"")</f>
        <v>B</v>
      </c>
      <c r="E301" s="23" t="str">
        <f>IFERROR(VLOOKUP(A301,'ABC кол-во'!$A:$G,7,0),"")</f>
        <v>B</v>
      </c>
      <c r="F301" s="44" t="str">
        <f t="shared" si="4"/>
        <v>BB</v>
      </c>
    </row>
    <row r="302" spans="1:6" x14ac:dyDescent="0.25">
      <c r="A302" s="27" t="s">
        <v>333</v>
      </c>
      <c r="B302" s="31">
        <f>VLOOKUP(A302,'ABC выручка'!$A$1:$K$501,2,0)</f>
        <v>54320.6</v>
      </c>
      <c r="C302" s="43">
        <f>VLOOKUP(A302,'ABC кол-во'!$A$1:$K$501,2,0)</f>
        <v>68</v>
      </c>
      <c r="D302" s="23" t="str">
        <f>IFERROR(VLOOKUP(A302,'ABC выручка'!$A:$G,7,0),"")</f>
        <v>B</v>
      </c>
      <c r="E302" s="23" t="str">
        <f>IFERROR(VLOOKUP(A302,'ABC кол-во'!$A:$G,7,0),"")</f>
        <v>B</v>
      </c>
      <c r="F302" s="44" t="str">
        <f t="shared" si="4"/>
        <v>BB</v>
      </c>
    </row>
    <row r="303" spans="1:6" x14ac:dyDescent="0.25">
      <c r="A303" s="27" t="s">
        <v>334</v>
      </c>
      <c r="B303" s="31">
        <f>VLOOKUP(A303,'ABC выручка'!$A$1:$K$501,2,0)</f>
        <v>54171.6</v>
      </c>
      <c r="C303" s="43">
        <f>VLOOKUP(A303,'ABC кол-во'!$A$1:$K$501,2,0)</f>
        <v>68</v>
      </c>
      <c r="D303" s="23" t="str">
        <f>IFERROR(VLOOKUP(A303,'ABC выручка'!$A:$G,7,0),"")</f>
        <v>B</v>
      </c>
      <c r="E303" s="23" t="str">
        <f>IFERROR(VLOOKUP(A303,'ABC кол-во'!$A:$G,7,0),"")</f>
        <v>B</v>
      </c>
      <c r="F303" s="44" t="str">
        <f t="shared" si="4"/>
        <v>BB</v>
      </c>
    </row>
    <row r="304" spans="1:6" x14ac:dyDescent="0.25">
      <c r="A304" s="27" t="s">
        <v>335</v>
      </c>
      <c r="B304" s="31">
        <f>VLOOKUP(A304,'ABC выручка'!$A$1:$K$501,2,0)</f>
        <v>53772.25</v>
      </c>
      <c r="C304" s="43">
        <f>VLOOKUP(A304,'ABC кол-во'!$A$1:$K$501,2,0)</f>
        <v>67</v>
      </c>
      <c r="D304" s="23" t="str">
        <f>IFERROR(VLOOKUP(A304,'ABC выручка'!$A:$G,7,0),"")</f>
        <v>B</v>
      </c>
      <c r="E304" s="23" t="str">
        <f>IFERROR(VLOOKUP(A304,'ABC кол-во'!$A:$G,7,0),"")</f>
        <v>B</v>
      </c>
      <c r="F304" s="44" t="str">
        <f t="shared" si="4"/>
        <v>BB</v>
      </c>
    </row>
    <row r="305" spans="1:6" x14ac:dyDescent="0.25">
      <c r="A305" s="27" t="s">
        <v>336</v>
      </c>
      <c r="B305" s="31">
        <f>VLOOKUP(A305,'ABC выручка'!$A$1:$K$501,2,0)</f>
        <v>53325.25</v>
      </c>
      <c r="C305" s="43">
        <f>VLOOKUP(A305,'ABC кол-во'!$A$1:$K$501,2,0)</f>
        <v>67</v>
      </c>
      <c r="D305" s="23" t="str">
        <f>IFERROR(VLOOKUP(A305,'ABC выручка'!$A:$G,7,0),"")</f>
        <v>B</v>
      </c>
      <c r="E305" s="23" t="str">
        <f>IFERROR(VLOOKUP(A305,'ABC кол-во'!$A:$G,7,0),"")</f>
        <v>B</v>
      </c>
      <c r="F305" s="44" t="str">
        <f t="shared" si="4"/>
        <v>BB</v>
      </c>
    </row>
    <row r="306" spans="1:6" x14ac:dyDescent="0.25">
      <c r="A306" s="27" t="s">
        <v>337</v>
      </c>
      <c r="B306" s="31">
        <f>VLOOKUP(A306,'ABC выручка'!$A$1:$K$501,2,0)</f>
        <v>53190.5</v>
      </c>
      <c r="C306" s="43">
        <f>VLOOKUP(A306,'ABC кол-во'!$A$1:$K$501,2,0)</f>
        <v>67</v>
      </c>
      <c r="D306" s="23" t="str">
        <f>IFERROR(VLOOKUP(A306,'ABC выручка'!$A:$G,7,0),"")</f>
        <v>B</v>
      </c>
      <c r="E306" s="23" t="str">
        <f>IFERROR(VLOOKUP(A306,'ABC кол-во'!$A:$G,7,0),"")</f>
        <v>B</v>
      </c>
      <c r="F306" s="44" t="str">
        <f t="shared" si="4"/>
        <v>BB</v>
      </c>
    </row>
    <row r="307" spans="1:6" x14ac:dyDescent="0.25">
      <c r="A307" s="27" t="s">
        <v>338</v>
      </c>
      <c r="B307" s="31">
        <f>VLOOKUP(A307,'ABC выручка'!$A$1:$K$501,2,0)</f>
        <v>52718.95</v>
      </c>
      <c r="C307" s="43">
        <f>VLOOKUP(A307,'ABC кол-во'!$A$1:$K$501,2,0)</f>
        <v>67</v>
      </c>
      <c r="D307" s="23" t="str">
        <f>IFERROR(VLOOKUP(A307,'ABC выручка'!$A:$G,7,0),"")</f>
        <v>B</v>
      </c>
      <c r="E307" s="23" t="str">
        <f>IFERROR(VLOOKUP(A307,'ABC кол-во'!$A:$G,7,0),"")</f>
        <v>B</v>
      </c>
      <c r="F307" s="44" t="str">
        <f t="shared" si="4"/>
        <v>BB</v>
      </c>
    </row>
    <row r="308" spans="1:6" x14ac:dyDescent="0.25">
      <c r="A308" s="27" t="s">
        <v>339</v>
      </c>
      <c r="B308" s="31">
        <f>VLOOKUP(A308,'ABC выручка'!$A$1:$K$501,2,0)</f>
        <v>52554.2</v>
      </c>
      <c r="C308" s="43">
        <f>VLOOKUP(A308,'ABC кол-во'!$A$1:$K$501,2,0)</f>
        <v>67</v>
      </c>
      <c r="D308" s="23" t="str">
        <f>IFERROR(VLOOKUP(A308,'ABC выручка'!$A:$G,7,0),"")</f>
        <v>B</v>
      </c>
      <c r="E308" s="23" t="str">
        <f>IFERROR(VLOOKUP(A308,'ABC кол-во'!$A:$G,7,0),"")</f>
        <v>B</v>
      </c>
      <c r="F308" s="44" t="str">
        <f t="shared" si="4"/>
        <v>BB</v>
      </c>
    </row>
    <row r="309" spans="1:6" x14ac:dyDescent="0.25">
      <c r="A309" s="27" t="s">
        <v>340</v>
      </c>
      <c r="B309" s="31">
        <f>VLOOKUP(A309,'ABC выручка'!$A$1:$K$501,2,0)</f>
        <v>52480.55</v>
      </c>
      <c r="C309" s="43">
        <f>VLOOKUP(A309,'ABC кол-во'!$A$1:$K$501,2,0)</f>
        <v>66</v>
      </c>
      <c r="D309" s="23" t="str">
        <f>IFERROR(VLOOKUP(A309,'ABC выручка'!$A:$G,7,0),"")</f>
        <v>B</v>
      </c>
      <c r="E309" s="23" t="str">
        <f>IFERROR(VLOOKUP(A309,'ABC кол-во'!$A:$G,7,0),"")</f>
        <v>B</v>
      </c>
      <c r="F309" s="44" t="str">
        <f t="shared" si="4"/>
        <v>BB</v>
      </c>
    </row>
    <row r="310" spans="1:6" x14ac:dyDescent="0.25">
      <c r="A310" s="27" t="s">
        <v>341</v>
      </c>
      <c r="B310" s="31">
        <f>VLOOKUP(A310,'ABC выручка'!$A$1:$K$501,2,0)</f>
        <v>52479.3</v>
      </c>
      <c r="C310" s="43">
        <f>VLOOKUP(A310,'ABC кол-во'!$A$1:$K$501,2,0)</f>
        <v>65</v>
      </c>
      <c r="D310" s="23" t="str">
        <f>IFERROR(VLOOKUP(A310,'ABC выручка'!$A:$G,7,0),"")</f>
        <v>B</v>
      </c>
      <c r="E310" s="23" t="str">
        <f>IFERROR(VLOOKUP(A310,'ABC кол-во'!$A:$G,7,0),"")</f>
        <v>B</v>
      </c>
      <c r="F310" s="44" t="str">
        <f t="shared" si="4"/>
        <v>BB</v>
      </c>
    </row>
    <row r="311" spans="1:6" x14ac:dyDescent="0.25">
      <c r="A311" s="27" t="s">
        <v>342</v>
      </c>
      <c r="B311" s="31">
        <f>VLOOKUP(A311,'ABC выручка'!$A$1:$K$501,2,0)</f>
        <v>52462.95</v>
      </c>
      <c r="C311" s="43">
        <f>VLOOKUP(A311,'ABC кол-во'!$A$1:$K$501,2,0)</f>
        <v>65</v>
      </c>
      <c r="D311" s="23" t="str">
        <f>IFERROR(VLOOKUP(A311,'ABC выручка'!$A:$G,7,0),"")</f>
        <v>B</v>
      </c>
      <c r="E311" s="23" t="str">
        <f>IFERROR(VLOOKUP(A311,'ABC кол-во'!$A:$G,7,0),"")</f>
        <v>B</v>
      </c>
      <c r="F311" s="44" t="str">
        <f t="shared" si="4"/>
        <v>BB</v>
      </c>
    </row>
    <row r="312" spans="1:6" x14ac:dyDescent="0.25">
      <c r="A312" s="27" t="s">
        <v>343</v>
      </c>
      <c r="B312" s="31">
        <f>VLOOKUP(A312,'ABC выручка'!$A$1:$K$501,2,0)</f>
        <v>52361.7</v>
      </c>
      <c r="C312" s="43">
        <f>VLOOKUP(A312,'ABC кол-во'!$A$1:$K$501,2,0)</f>
        <v>65</v>
      </c>
      <c r="D312" s="23" t="str">
        <f>IFERROR(VLOOKUP(A312,'ABC выручка'!$A:$G,7,0),"")</f>
        <v>B</v>
      </c>
      <c r="E312" s="23" t="str">
        <f>IFERROR(VLOOKUP(A312,'ABC кол-во'!$A:$G,7,0),"")</f>
        <v>B</v>
      </c>
      <c r="F312" s="44" t="str">
        <f t="shared" si="4"/>
        <v>BB</v>
      </c>
    </row>
    <row r="313" spans="1:6" x14ac:dyDescent="0.25">
      <c r="A313" s="27" t="s">
        <v>344</v>
      </c>
      <c r="B313" s="31">
        <f>VLOOKUP(A313,'ABC выручка'!$A$1:$K$501,2,0)</f>
        <v>52344.5</v>
      </c>
      <c r="C313" s="43">
        <f>VLOOKUP(A313,'ABC кол-во'!$A$1:$K$501,2,0)</f>
        <v>65</v>
      </c>
      <c r="D313" s="23" t="str">
        <f>IFERROR(VLOOKUP(A313,'ABC выручка'!$A:$G,7,0),"")</f>
        <v>B</v>
      </c>
      <c r="E313" s="23" t="str">
        <f>IFERROR(VLOOKUP(A313,'ABC кол-во'!$A:$G,7,0),"")</f>
        <v>B</v>
      </c>
      <c r="F313" s="44" t="str">
        <f t="shared" si="4"/>
        <v>BB</v>
      </c>
    </row>
    <row r="314" spans="1:6" x14ac:dyDescent="0.25">
      <c r="A314" s="27" t="s">
        <v>345</v>
      </c>
      <c r="B314" s="31">
        <f>VLOOKUP(A314,'ABC выручка'!$A$1:$K$501,2,0)</f>
        <v>52255.7</v>
      </c>
      <c r="C314" s="43">
        <f>VLOOKUP(A314,'ABC кол-во'!$A$1:$K$501,2,0)</f>
        <v>65</v>
      </c>
      <c r="D314" s="23" t="str">
        <f>IFERROR(VLOOKUP(A314,'ABC выручка'!$A:$G,7,0),"")</f>
        <v>B</v>
      </c>
      <c r="E314" s="23" t="str">
        <f>IFERROR(VLOOKUP(A314,'ABC кол-во'!$A:$G,7,0),"")</f>
        <v>B</v>
      </c>
      <c r="F314" s="44" t="str">
        <f t="shared" si="4"/>
        <v>BB</v>
      </c>
    </row>
    <row r="315" spans="1:6" x14ac:dyDescent="0.25">
      <c r="A315" s="27" t="s">
        <v>346</v>
      </c>
      <c r="B315" s="31">
        <f>VLOOKUP(A315,'ABC выручка'!$A$1:$K$501,2,0)</f>
        <v>52164.95</v>
      </c>
      <c r="C315" s="43">
        <f>VLOOKUP(A315,'ABC кол-во'!$A$1:$K$501,2,0)</f>
        <v>65</v>
      </c>
      <c r="D315" s="23" t="str">
        <f>IFERROR(VLOOKUP(A315,'ABC выручка'!$A:$G,7,0),"")</f>
        <v>B</v>
      </c>
      <c r="E315" s="23" t="str">
        <f>IFERROR(VLOOKUP(A315,'ABC кол-во'!$A:$G,7,0),"")</f>
        <v>B</v>
      </c>
      <c r="F315" s="44" t="str">
        <f t="shared" si="4"/>
        <v>BB</v>
      </c>
    </row>
    <row r="316" spans="1:6" x14ac:dyDescent="0.25">
      <c r="A316" s="27" t="s">
        <v>347</v>
      </c>
      <c r="B316" s="31">
        <f>VLOOKUP(A316,'ABC выручка'!$A$1:$K$501,2,0)</f>
        <v>52095.6</v>
      </c>
      <c r="C316" s="43">
        <f>VLOOKUP(A316,'ABC кол-во'!$A$1:$K$501,2,0)</f>
        <v>65</v>
      </c>
      <c r="D316" s="23" t="str">
        <f>IFERROR(VLOOKUP(A316,'ABC выручка'!$A:$G,7,0),"")</f>
        <v>B</v>
      </c>
      <c r="E316" s="23" t="str">
        <f>IFERROR(VLOOKUP(A316,'ABC кол-во'!$A:$G,7,0),"")</f>
        <v>B</v>
      </c>
      <c r="F316" s="44" t="str">
        <f t="shared" si="4"/>
        <v>BB</v>
      </c>
    </row>
    <row r="317" spans="1:6" x14ac:dyDescent="0.25">
      <c r="A317" s="27" t="s">
        <v>348</v>
      </c>
      <c r="B317" s="31">
        <f>VLOOKUP(A317,'ABC выручка'!$A$1:$K$501,2,0)</f>
        <v>52052.800000000003</v>
      </c>
      <c r="C317" s="43">
        <f>VLOOKUP(A317,'ABC кол-во'!$A$1:$K$501,2,0)</f>
        <v>64</v>
      </c>
      <c r="D317" s="23" t="str">
        <f>IFERROR(VLOOKUP(A317,'ABC выручка'!$A:$G,7,0),"")</f>
        <v>B</v>
      </c>
      <c r="E317" s="23" t="str">
        <f>IFERROR(VLOOKUP(A317,'ABC кол-во'!$A:$G,7,0),"")</f>
        <v>B</v>
      </c>
      <c r="F317" s="44" t="str">
        <f t="shared" si="4"/>
        <v>BB</v>
      </c>
    </row>
    <row r="318" spans="1:6" x14ac:dyDescent="0.25">
      <c r="A318" s="27" t="s">
        <v>349</v>
      </c>
      <c r="B318" s="31">
        <f>VLOOKUP(A318,'ABC выручка'!$A$1:$K$501,2,0)</f>
        <v>51859.25</v>
      </c>
      <c r="C318" s="43">
        <f>VLOOKUP(A318,'ABC кол-во'!$A$1:$K$501,2,0)</f>
        <v>64</v>
      </c>
      <c r="D318" s="23" t="str">
        <f>IFERROR(VLOOKUP(A318,'ABC выручка'!$A:$G,7,0),"")</f>
        <v>B</v>
      </c>
      <c r="E318" s="23" t="str">
        <f>IFERROR(VLOOKUP(A318,'ABC кол-во'!$A:$G,7,0),"")</f>
        <v>B</v>
      </c>
      <c r="F318" s="44" t="str">
        <f t="shared" si="4"/>
        <v>BB</v>
      </c>
    </row>
    <row r="319" spans="1:6" x14ac:dyDescent="0.25">
      <c r="A319" s="27" t="s">
        <v>350</v>
      </c>
      <c r="B319" s="31">
        <f>VLOOKUP(A319,'ABC выручка'!$A$1:$K$501,2,0)</f>
        <v>51359.35</v>
      </c>
      <c r="C319" s="43">
        <f>VLOOKUP(A319,'ABC кол-во'!$A$1:$K$501,2,0)</f>
        <v>64</v>
      </c>
      <c r="D319" s="23" t="str">
        <f>IFERROR(VLOOKUP(A319,'ABC выручка'!$A:$G,7,0),"")</f>
        <v>B</v>
      </c>
      <c r="E319" s="23" t="str">
        <f>IFERROR(VLOOKUP(A319,'ABC кол-во'!$A:$G,7,0),"")</f>
        <v>B</v>
      </c>
      <c r="F319" s="44" t="str">
        <f t="shared" si="4"/>
        <v>BB</v>
      </c>
    </row>
    <row r="320" spans="1:6" x14ac:dyDescent="0.25">
      <c r="A320" s="27" t="s">
        <v>351</v>
      </c>
      <c r="B320" s="31">
        <f>VLOOKUP(A320,'ABC выручка'!$A$1:$K$501,2,0)</f>
        <v>51069.2</v>
      </c>
      <c r="C320" s="43">
        <f>VLOOKUP(A320,'ABC кол-во'!$A$1:$K$501,2,0)</f>
        <v>64</v>
      </c>
      <c r="D320" s="23" t="str">
        <f>IFERROR(VLOOKUP(A320,'ABC выручка'!$A:$G,7,0),"")</f>
        <v>B</v>
      </c>
      <c r="E320" s="23" t="str">
        <f>IFERROR(VLOOKUP(A320,'ABC кол-во'!$A:$G,7,0),"")</f>
        <v>B</v>
      </c>
      <c r="F320" s="44" t="str">
        <f t="shared" si="4"/>
        <v>BB</v>
      </c>
    </row>
    <row r="321" spans="1:6" x14ac:dyDescent="0.25">
      <c r="A321" s="27" t="s">
        <v>352</v>
      </c>
      <c r="B321" s="31">
        <f>VLOOKUP(A321,'ABC выручка'!$A$1:$K$501,2,0)</f>
        <v>50680.3</v>
      </c>
      <c r="C321" s="43">
        <f>VLOOKUP(A321,'ABC кол-во'!$A$1:$K$501,2,0)</f>
        <v>64</v>
      </c>
      <c r="D321" s="23" t="str">
        <f>IFERROR(VLOOKUP(A321,'ABC выручка'!$A:$G,7,0),"")</f>
        <v>B</v>
      </c>
      <c r="E321" s="23" t="str">
        <f>IFERROR(VLOOKUP(A321,'ABC кол-во'!$A:$G,7,0),"")</f>
        <v>B</v>
      </c>
      <c r="F321" s="44" t="str">
        <f t="shared" si="4"/>
        <v>BB</v>
      </c>
    </row>
    <row r="322" spans="1:6" x14ac:dyDescent="0.25">
      <c r="A322" s="27" t="s">
        <v>353</v>
      </c>
      <c r="B322" s="31">
        <f>VLOOKUP(A322,'ABC выручка'!$A$1:$K$501,2,0)</f>
        <v>50627.5</v>
      </c>
      <c r="C322" s="43">
        <f>VLOOKUP(A322,'ABC кол-во'!$A$1:$K$501,2,0)</f>
        <v>63</v>
      </c>
      <c r="D322" s="23" t="str">
        <f>IFERROR(VLOOKUP(A322,'ABC выручка'!$A:$G,7,0),"")</f>
        <v>B</v>
      </c>
      <c r="E322" s="23" t="str">
        <f>IFERROR(VLOOKUP(A322,'ABC кол-во'!$A:$G,7,0),"")</f>
        <v>B</v>
      </c>
      <c r="F322" s="44" t="str">
        <f t="shared" si="4"/>
        <v>BB</v>
      </c>
    </row>
    <row r="323" spans="1:6" x14ac:dyDescent="0.25">
      <c r="A323" s="27" t="s">
        <v>354</v>
      </c>
      <c r="B323" s="31">
        <f>VLOOKUP(A323,'ABC выручка'!$A$1:$K$501,2,0)</f>
        <v>50439.35</v>
      </c>
      <c r="C323" s="43">
        <f>VLOOKUP(A323,'ABC кол-во'!$A$1:$K$501,2,0)</f>
        <v>62</v>
      </c>
      <c r="D323" s="23" t="str">
        <f>IFERROR(VLOOKUP(A323,'ABC выручка'!$A:$G,7,0),"")</f>
        <v>B</v>
      </c>
      <c r="E323" s="23" t="str">
        <f>IFERROR(VLOOKUP(A323,'ABC кол-во'!$A:$G,7,0),"")</f>
        <v>B</v>
      </c>
      <c r="F323" s="44" t="str">
        <f t="shared" ref="F323:F386" si="5">IFERROR(CONCATENATE(D323,E323),"")</f>
        <v>BB</v>
      </c>
    </row>
    <row r="324" spans="1:6" x14ac:dyDescent="0.25">
      <c r="A324" s="27" t="s">
        <v>355</v>
      </c>
      <c r="B324" s="31">
        <f>VLOOKUP(A324,'ABC выручка'!$A$1:$K$501,2,0)</f>
        <v>50237.95</v>
      </c>
      <c r="C324" s="43">
        <f>VLOOKUP(A324,'ABC кол-во'!$A$1:$K$501,2,0)</f>
        <v>62</v>
      </c>
      <c r="D324" s="23" t="str">
        <f>IFERROR(VLOOKUP(A324,'ABC выручка'!$A:$G,7,0),"")</f>
        <v>B</v>
      </c>
      <c r="E324" s="23" t="str">
        <f>IFERROR(VLOOKUP(A324,'ABC кол-во'!$A:$G,7,0),"")</f>
        <v>B</v>
      </c>
      <c r="F324" s="44" t="str">
        <f t="shared" si="5"/>
        <v>BB</v>
      </c>
    </row>
    <row r="325" spans="1:6" x14ac:dyDescent="0.25">
      <c r="A325" s="27" t="s">
        <v>356</v>
      </c>
      <c r="B325" s="31">
        <f>VLOOKUP(A325,'ABC выручка'!$A$1:$K$501,2,0)</f>
        <v>50069.5</v>
      </c>
      <c r="C325" s="43">
        <f>VLOOKUP(A325,'ABC кол-во'!$A$1:$K$501,2,0)</f>
        <v>62</v>
      </c>
      <c r="D325" s="23" t="str">
        <f>IFERROR(VLOOKUP(A325,'ABC выручка'!$A:$G,7,0),"")</f>
        <v>B</v>
      </c>
      <c r="E325" s="23" t="str">
        <f>IFERROR(VLOOKUP(A325,'ABC кол-во'!$A:$G,7,0),"")</f>
        <v>B</v>
      </c>
      <c r="F325" s="44" t="str">
        <f t="shared" si="5"/>
        <v>BB</v>
      </c>
    </row>
    <row r="326" spans="1:6" x14ac:dyDescent="0.25">
      <c r="A326" s="27" t="s">
        <v>357</v>
      </c>
      <c r="B326" s="31">
        <f>VLOOKUP(A326,'ABC выручка'!$A$1:$K$501,2,0)</f>
        <v>49819.3</v>
      </c>
      <c r="C326" s="43">
        <f>VLOOKUP(A326,'ABC кол-во'!$A$1:$K$501,2,0)</f>
        <v>62</v>
      </c>
      <c r="D326" s="23" t="str">
        <f>IFERROR(VLOOKUP(A326,'ABC выручка'!$A:$G,7,0),"")</f>
        <v>B</v>
      </c>
      <c r="E326" s="23" t="str">
        <f>IFERROR(VLOOKUP(A326,'ABC кол-во'!$A:$G,7,0),"")</f>
        <v>B</v>
      </c>
      <c r="F326" s="44" t="str">
        <f t="shared" si="5"/>
        <v>BB</v>
      </c>
    </row>
    <row r="327" spans="1:6" x14ac:dyDescent="0.25">
      <c r="A327" s="27" t="s">
        <v>358</v>
      </c>
      <c r="B327" s="31">
        <f>VLOOKUP(A327,'ABC выручка'!$A$1:$K$501,2,0)</f>
        <v>49671.85</v>
      </c>
      <c r="C327" s="43">
        <f>VLOOKUP(A327,'ABC кол-во'!$A$1:$K$501,2,0)</f>
        <v>62</v>
      </c>
      <c r="D327" s="23" t="str">
        <f>IFERROR(VLOOKUP(A327,'ABC выручка'!$A:$G,7,0),"")</f>
        <v>B</v>
      </c>
      <c r="E327" s="23" t="str">
        <f>IFERROR(VLOOKUP(A327,'ABC кол-во'!$A:$G,7,0),"")</f>
        <v>B</v>
      </c>
      <c r="F327" s="44" t="str">
        <f t="shared" si="5"/>
        <v>BB</v>
      </c>
    </row>
    <row r="328" spans="1:6" x14ac:dyDescent="0.25">
      <c r="A328" s="27" t="s">
        <v>359</v>
      </c>
      <c r="B328" s="31">
        <f>VLOOKUP(A328,'ABC выручка'!$A$1:$K$501,2,0)</f>
        <v>49643.8</v>
      </c>
      <c r="C328" s="43">
        <f>VLOOKUP(A328,'ABC кол-во'!$A$1:$K$501,2,0)</f>
        <v>62</v>
      </c>
      <c r="D328" s="23" t="str">
        <f>IFERROR(VLOOKUP(A328,'ABC выручка'!$A:$G,7,0),"")</f>
        <v>B</v>
      </c>
      <c r="E328" s="23" t="str">
        <f>IFERROR(VLOOKUP(A328,'ABC кол-во'!$A:$G,7,0),"")</f>
        <v>B</v>
      </c>
      <c r="F328" s="44" t="str">
        <f t="shared" si="5"/>
        <v>BB</v>
      </c>
    </row>
    <row r="329" spans="1:6" x14ac:dyDescent="0.25">
      <c r="A329" s="27" t="s">
        <v>360</v>
      </c>
      <c r="B329" s="31">
        <f>VLOOKUP(A329,'ABC выручка'!$A$1:$K$501,2,0)</f>
        <v>49571.199999999997</v>
      </c>
      <c r="C329" s="43">
        <f>VLOOKUP(A329,'ABC кол-во'!$A$1:$K$501,2,0)</f>
        <v>61</v>
      </c>
      <c r="D329" s="23" t="str">
        <f>IFERROR(VLOOKUP(A329,'ABC выручка'!$A:$G,7,0),"")</f>
        <v>B</v>
      </c>
      <c r="E329" s="23" t="str">
        <f>IFERROR(VLOOKUP(A329,'ABC кол-во'!$A:$G,7,0),"")</f>
        <v>B</v>
      </c>
      <c r="F329" s="44" t="str">
        <f t="shared" si="5"/>
        <v>BB</v>
      </c>
    </row>
    <row r="330" spans="1:6" x14ac:dyDescent="0.25">
      <c r="A330" s="27" t="s">
        <v>361</v>
      </c>
      <c r="B330" s="31">
        <f>VLOOKUP(A330,'ABC выручка'!$A$1:$K$501,2,0)</f>
        <v>49567.45</v>
      </c>
      <c r="C330" s="43">
        <f>VLOOKUP(A330,'ABC кол-во'!$A$1:$K$501,2,0)</f>
        <v>60</v>
      </c>
      <c r="D330" s="23" t="str">
        <f>IFERROR(VLOOKUP(A330,'ABC выручка'!$A:$G,7,0),"")</f>
        <v>B</v>
      </c>
      <c r="E330" s="23" t="str">
        <f>IFERROR(VLOOKUP(A330,'ABC кол-во'!$A:$G,7,0),"")</f>
        <v>B</v>
      </c>
      <c r="F330" s="44" t="str">
        <f t="shared" si="5"/>
        <v>BB</v>
      </c>
    </row>
    <row r="331" spans="1:6" x14ac:dyDescent="0.25">
      <c r="A331" s="27" t="s">
        <v>362</v>
      </c>
      <c r="B331" s="31">
        <f>VLOOKUP(A331,'ABC выручка'!$A$1:$K$501,2,0)</f>
        <v>49535.4</v>
      </c>
      <c r="C331" s="43">
        <f>VLOOKUP(A331,'ABC кол-во'!$A$1:$K$501,2,0)</f>
        <v>60</v>
      </c>
      <c r="D331" s="23" t="str">
        <f>IFERROR(VLOOKUP(A331,'ABC выручка'!$A:$G,7,0),"")</f>
        <v>B</v>
      </c>
      <c r="E331" s="23" t="str">
        <f>IFERROR(VLOOKUP(A331,'ABC кол-во'!$A:$G,7,0),"")</f>
        <v>B</v>
      </c>
      <c r="F331" s="44" t="str">
        <f t="shared" si="5"/>
        <v>BB</v>
      </c>
    </row>
    <row r="332" spans="1:6" x14ac:dyDescent="0.25">
      <c r="A332" s="27" t="s">
        <v>363</v>
      </c>
      <c r="B332" s="31">
        <f>VLOOKUP(A332,'ABC выручка'!$A$1:$K$501,2,0)</f>
        <v>49412.2</v>
      </c>
      <c r="C332" s="43">
        <f>VLOOKUP(A332,'ABC кол-во'!$A$1:$K$501,2,0)</f>
        <v>60</v>
      </c>
      <c r="D332" s="23" t="str">
        <f>IFERROR(VLOOKUP(A332,'ABC выручка'!$A:$G,7,0),"")</f>
        <v>B</v>
      </c>
      <c r="E332" s="23" t="str">
        <f>IFERROR(VLOOKUP(A332,'ABC кол-во'!$A:$G,7,0),"")</f>
        <v>B</v>
      </c>
      <c r="F332" s="44" t="str">
        <f t="shared" si="5"/>
        <v>BB</v>
      </c>
    </row>
    <row r="333" spans="1:6" x14ac:dyDescent="0.25">
      <c r="A333" s="27" t="s">
        <v>364</v>
      </c>
      <c r="B333" s="31">
        <f>VLOOKUP(A333,'ABC выручка'!$A$1:$K$501,2,0)</f>
        <v>49171.05</v>
      </c>
      <c r="C333" s="43">
        <f>VLOOKUP(A333,'ABC кол-во'!$A$1:$K$501,2,0)</f>
        <v>60</v>
      </c>
      <c r="D333" s="23" t="str">
        <f>IFERROR(VLOOKUP(A333,'ABC выручка'!$A:$G,7,0),"")</f>
        <v>B</v>
      </c>
      <c r="E333" s="23" t="str">
        <f>IFERROR(VLOOKUP(A333,'ABC кол-во'!$A:$G,7,0),"")</f>
        <v>B</v>
      </c>
      <c r="F333" s="44" t="str">
        <f t="shared" si="5"/>
        <v>BB</v>
      </c>
    </row>
    <row r="334" spans="1:6" x14ac:dyDescent="0.25">
      <c r="A334" s="27" t="s">
        <v>365</v>
      </c>
      <c r="B334" s="31">
        <f>VLOOKUP(A334,'ABC выручка'!$A$1:$K$501,2,0)</f>
        <v>48751</v>
      </c>
      <c r="C334" s="43">
        <f>VLOOKUP(A334,'ABC кол-во'!$A$1:$K$501,2,0)</f>
        <v>59</v>
      </c>
      <c r="D334" s="23" t="str">
        <f>IFERROR(VLOOKUP(A334,'ABC выручка'!$A:$G,7,0),"")</f>
        <v>B</v>
      </c>
      <c r="E334" s="23" t="str">
        <f>IFERROR(VLOOKUP(A334,'ABC кол-во'!$A:$G,7,0),"")</f>
        <v>B</v>
      </c>
      <c r="F334" s="44" t="str">
        <f t="shared" si="5"/>
        <v>BB</v>
      </c>
    </row>
    <row r="335" spans="1:6" x14ac:dyDescent="0.25">
      <c r="A335" s="27" t="s">
        <v>366</v>
      </c>
      <c r="B335" s="31">
        <f>VLOOKUP(A335,'ABC выручка'!$A$1:$K$501,2,0)</f>
        <v>48575.199999999997</v>
      </c>
      <c r="C335" s="43">
        <f>VLOOKUP(A335,'ABC кол-во'!$A$1:$K$501,2,0)</f>
        <v>58</v>
      </c>
      <c r="D335" s="23" t="str">
        <f>IFERROR(VLOOKUP(A335,'ABC выручка'!$A:$G,7,0),"")</f>
        <v>B</v>
      </c>
      <c r="E335" s="23" t="str">
        <f>IFERROR(VLOOKUP(A335,'ABC кол-во'!$A:$G,7,0),"")</f>
        <v>B</v>
      </c>
      <c r="F335" s="44" t="str">
        <f t="shared" si="5"/>
        <v>BB</v>
      </c>
    </row>
    <row r="336" spans="1:6" x14ac:dyDescent="0.25">
      <c r="A336" s="27" t="s">
        <v>367</v>
      </c>
      <c r="B336" s="31">
        <f>VLOOKUP(A336,'ABC выручка'!$A$1:$K$501,2,0)</f>
        <v>48508.9</v>
      </c>
      <c r="C336" s="43">
        <f>VLOOKUP(A336,'ABC кол-во'!$A$1:$K$501,2,0)</f>
        <v>58</v>
      </c>
      <c r="D336" s="23" t="str">
        <f>IFERROR(VLOOKUP(A336,'ABC выручка'!$A:$G,7,0),"")</f>
        <v>B</v>
      </c>
      <c r="E336" s="23" t="str">
        <f>IFERROR(VLOOKUP(A336,'ABC кол-во'!$A:$G,7,0),"")</f>
        <v>B</v>
      </c>
      <c r="F336" s="44" t="str">
        <f t="shared" si="5"/>
        <v>BB</v>
      </c>
    </row>
    <row r="337" spans="1:6" x14ac:dyDescent="0.25">
      <c r="A337" s="27" t="s">
        <v>368</v>
      </c>
      <c r="B337" s="31">
        <f>VLOOKUP(A337,'ABC выручка'!$A$1:$K$501,2,0)</f>
        <v>48234.9</v>
      </c>
      <c r="C337" s="43">
        <f>VLOOKUP(A337,'ABC кол-во'!$A$1:$K$501,2,0)</f>
        <v>58</v>
      </c>
      <c r="D337" s="23" t="str">
        <f>IFERROR(VLOOKUP(A337,'ABC выручка'!$A:$G,7,0),"")</f>
        <v>B</v>
      </c>
      <c r="E337" s="23" t="str">
        <f>IFERROR(VLOOKUP(A337,'ABC кол-во'!$A:$G,7,0),"")</f>
        <v>B</v>
      </c>
      <c r="F337" s="44" t="str">
        <f t="shared" si="5"/>
        <v>BB</v>
      </c>
    </row>
    <row r="338" spans="1:6" x14ac:dyDescent="0.25">
      <c r="A338" s="27" t="s">
        <v>369</v>
      </c>
      <c r="B338" s="31">
        <f>VLOOKUP(A338,'ABC выручка'!$A$1:$K$501,2,0)</f>
        <v>48019.85</v>
      </c>
      <c r="C338" s="43">
        <f>VLOOKUP(A338,'ABC кол-во'!$A$1:$K$501,2,0)</f>
        <v>58</v>
      </c>
      <c r="D338" s="23" t="str">
        <f>IFERROR(VLOOKUP(A338,'ABC выручка'!$A:$G,7,0),"")</f>
        <v>B</v>
      </c>
      <c r="E338" s="23" t="str">
        <f>IFERROR(VLOOKUP(A338,'ABC кол-во'!$A:$G,7,0),"")</f>
        <v>B</v>
      </c>
      <c r="F338" s="44" t="str">
        <f t="shared" si="5"/>
        <v>BB</v>
      </c>
    </row>
    <row r="339" spans="1:6" x14ac:dyDescent="0.25">
      <c r="A339" s="27" t="s">
        <v>370</v>
      </c>
      <c r="B339" s="31">
        <f>VLOOKUP(A339,'ABC выручка'!$A$1:$K$501,2,0)</f>
        <v>47964.7</v>
      </c>
      <c r="C339" s="43">
        <f>VLOOKUP(A339,'ABC кол-во'!$A$1:$K$501,2,0)</f>
        <v>58</v>
      </c>
      <c r="D339" s="23" t="str">
        <f>IFERROR(VLOOKUP(A339,'ABC выручка'!$A:$G,7,0),"")</f>
        <v>B</v>
      </c>
      <c r="E339" s="23" t="str">
        <f>IFERROR(VLOOKUP(A339,'ABC кол-во'!$A:$G,7,0),"")</f>
        <v>B</v>
      </c>
      <c r="F339" s="44" t="str">
        <f t="shared" si="5"/>
        <v>BB</v>
      </c>
    </row>
    <row r="340" spans="1:6" x14ac:dyDescent="0.25">
      <c r="A340" s="27" t="s">
        <v>371</v>
      </c>
      <c r="B340" s="31">
        <f>VLOOKUP(A340,'ABC выручка'!$A$1:$K$501,2,0)</f>
        <v>47869.15</v>
      </c>
      <c r="C340" s="43">
        <f>VLOOKUP(A340,'ABC кол-во'!$A$1:$K$501,2,0)</f>
        <v>57</v>
      </c>
      <c r="D340" s="23" t="str">
        <f>IFERROR(VLOOKUP(A340,'ABC выручка'!$A:$G,7,0),"")</f>
        <v>B</v>
      </c>
      <c r="E340" s="23" t="str">
        <f>IFERROR(VLOOKUP(A340,'ABC кол-во'!$A:$G,7,0),"")</f>
        <v>B</v>
      </c>
      <c r="F340" s="44" t="str">
        <f t="shared" si="5"/>
        <v>BB</v>
      </c>
    </row>
    <row r="341" spans="1:6" x14ac:dyDescent="0.25">
      <c r="A341" s="27" t="s">
        <v>372</v>
      </c>
      <c r="B341" s="31">
        <f>VLOOKUP(A341,'ABC выручка'!$A$1:$K$501,2,0)</f>
        <v>47769.75</v>
      </c>
      <c r="C341" s="43">
        <f>VLOOKUP(A341,'ABC кол-во'!$A$1:$K$501,2,0)</f>
        <v>57</v>
      </c>
      <c r="D341" s="23" t="str">
        <f>IFERROR(VLOOKUP(A341,'ABC выручка'!$A:$G,7,0),"")</f>
        <v>B</v>
      </c>
      <c r="E341" s="23" t="str">
        <f>IFERROR(VLOOKUP(A341,'ABC кол-во'!$A:$G,7,0),"")</f>
        <v>B</v>
      </c>
      <c r="F341" s="44" t="str">
        <f t="shared" si="5"/>
        <v>BB</v>
      </c>
    </row>
    <row r="342" spans="1:6" x14ac:dyDescent="0.25">
      <c r="A342" s="27" t="s">
        <v>373</v>
      </c>
      <c r="B342" s="31">
        <f>VLOOKUP(A342,'ABC выручка'!$A$1:$K$501,2,0)</f>
        <v>47740.5</v>
      </c>
      <c r="C342" s="43">
        <f>VLOOKUP(A342,'ABC кол-во'!$A$1:$K$501,2,0)</f>
        <v>56</v>
      </c>
      <c r="D342" s="23" t="str">
        <f>IFERROR(VLOOKUP(A342,'ABC выручка'!$A:$G,7,0),"")</f>
        <v>B</v>
      </c>
      <c r="E342" s="23" t="str">
        <f>IFERROR(VLOOKUP(A342,'ABC кол-во'!$A:$G,7,0),"")</f>
        <v>B</v>
      </c>
      <c r="F342" s="44" t="str">
        <f t="shared" si="5"/>
        <v>BB</v>
      </c>
    </row>
    <row r="343" spans="1:6" x14ac:dyDescent="0.25">
      <c r="A343" s="27" t="s">
        <v>374</v>
      </c>
      <c r="B343" s="31">
        <f>VLOOKUP(A343,'ABC выручка'!$A$1:$K$501,2,0)</f>
        <v>47215.3</v>
      </c>
      <c r="C343" s="43">
        <f>VLOOKUP(A343,'ABC кол-во'!$A$1:$K$501,2,0)</f>
        <v>56</v>
      </c>
      <c r="D343" s="23" t="str">
        <f>IFERROR(VLOOKUP(A343,'ABC выручка'!$A:$G,7,0),"")</f>
        <v>B</v>
      </c>
      <c r="E343" s="23" t="str">
        <f>IFERROR(VLOOKUP(A343,'ABC кол-во'!$A:$G,7,0),"")</f>
        <v>B</v>
      </c>
      <c r="F343" s="44" t="str">
        <f t="shared" si="5"/>
        <v>BB</v>
      </c>
    </row>
    <row r="344" spans="1:6" x14ac:dyDescent="0.25">
      <c r="A344" s="27" t="s">
        <v>375</v>
      </c>
      <c r="B344" s="31">
        <f>VLOOKUP(A344,'ABC выручка'!$A$1:$K$501,2,0)</f>
        <v>47210.2</v>
      </c>
      <c r="C344" s="43">
        <f>VLOOKUP(A344,'ABC кол-во'!$A$1:$K$501,2,0)</f>
        <v>56</v>
      </c>
      <c r="D344" s="23" t="str">
        <f>IFERROR(VLOOKUP(A344,'ABC выручка'!$A:$G,7,0),"")</f>
        <v>B</v>
      </c>
      <c r="E344" s="23" t="str">
        <f>IFERROR(VLOOKUP(A344,'ABC кол-во'!$A:$G,7,0),"")</f>
        <v>B</v>
      </c>
      <c r="F344" s="44" t="str">
        <f t="shared" si="5"/>
        <v>BB</v>
      </c>
    </row>
    <row r="345" spans="1:6" x14ac:dyDescent="0.25">
      <c r="A345" s="27" t="s">
        <v>376</v>
      </c>
      <c r="B345" s="31">
        <f>VLOOKUP(A345,'ABC выручка'!$A$1:$K$501,2,0)</f>
        <v>47194.7</v>
      </c>
      <c r="C345" s="43">
        <f>VLOOKUP(A345,'ABC кол-во'!$A$1:$K$501,2,0)</f>
        <v>56</v>
      </c>
      <c r="D345" s="23" t="str">
        <f>IFERROR(VLOOKUP(A345,'ABC выручка'!$A:$G,7,0),"")</f>
        <v>B</v>
      </c>
      <c r="E345" s="23" t="str">
        <f>IFERROR(VLOOKUP(A345,'ABC кол-во'!$A:$G,7,0),"")</f>
        <v>B</v>
      </c>
      <c r="F345" s="44" t="str">
        <f t="shared" si="5"/>
        <v>BB</v>
      </c>
    </row>
    <row r="346" spans="1:6" x14ac:dyDescent="0.25">
      <c r="A346" s="27" t="s">
        <v>377</v>
      </c>
      <c r="B346" s="31">
        <f>VLOOKUP(A346,'ABC выручка'!$A$1:$K$501,2,0)</f>
        <v>46796.88</v>
      </c>
      <c r="C346" s="43">
        <f>VLOOKUP(A346,'ABC кол-во'!$A$1:$K$501,2,0)</f>
        <v>56</v>
      </c>
      <c r="D346" s="23" t="str">
        <f>IFERROR(VLOOKUP(A346,'ABC выручка'!$A:$G,7,0),"")</f>
        <v>B</v>
      </c>
      <c r="E346" s="23" t="str">
        <f>IFERROR(VLOOKUP(A346,'ABC кол-во'!$A:$G,7,0),"")</f>
        <v>B</v>
      </c>
      <c r="F346" s="44" t="str">
        <f t="shared" si="5"/>
        <v>BB</v>
      </c>
    </row>
    <row r="347" spans="1:6" x14ac:dyDescent="0.25">
      <c r="A347" s="27" t="s">
        <v>378</v>
      </c>
      <c r="B347" s="31">
        <f>VLOOKUP(A347,'ABC выручка'!$A$1:$K$501,2,0)</f>
        <v>46796.25</v>
      </c>
      <c r="C347" s="43">
        <f>VLOOKUP(A347,'ABC кол-во'!$A$1:$K$501,2,0)</f>
        <v>56</v>
      </c>
      <c r="D347" s="23" t="str">
        <f>IFERROR(VLOOKUP(A347,'ABC выручка'!$A:$G,7,0),"")</f>
        <v>B</v>
      </c>
      <c r="E347" s="23" t="str">
        <f>IFERROR(VLOOKUP(A347,'ABC кол-во'!$A:$G,7,0),"")</f>
        <v>B</v>
      </c>
      <c r="F347" s="44" t="str">
        <f t="shared" si="5"/>
        <v>BB</v>
      </c>
    </row>
    <row r="348" spans="1:6" x14ac:dyDescent="0.25">
      <c r="A348" s="27" t="s">
        <v>379</v>
      </c>
      <c r="B348" s="31">
        <f>VLOOKUP(A348,'ABC выручка'!$A$1:$K$501,2,0)</f>
        <v>46721.75</v>
      </c>
      <c r="C348" s="43">
        <f>VLOOKUP(A348,'ABC кол-во'!$A$1:$K$501,2,0)</f>
        <v>55</v>
      </c>
      <c r="D348" s="23" t="str">
        <f>IFERROR(VLOOKUP(A348,'ABC выручка'!$A:$G,7,0),"")</f>
        <v>B</v>
      </c>
      <c r="E348" s="23" t="str">
        <f>IFERROR(VLOOKUP(A348,'ABC кол-во'!$A:$G,7,0),"")</f>
        <v>B</v>
      </c>
      <c r="F348" s="44" t="str">
        <f t="shared" si="5"/>
        <v>BB</v>
      </c>
    </row>
    <row r="349" spans="1:6" x14ac:dyDescent="0.25">
      <c r="A349" s="27" t="s">
        <v>380</v>
      </c>
      <c r="B349" s="31">
        <f>VLOOKUP(A349,'ABC выручка'!$A$1:$K$501,2,0)</f>
        <v>46696.4</v>
      </c>
      <c r="C349" s="43">
        <f>VLOOKUP(A349,'ABC кол-во'!$A$1:$K$501,2,0)</f>
        <v>55</v>
      </c>
      <c r="D349" s="23" t="str">
        <f>IFERROR(VLOOKUP(A349,'ABC выручка'!$A:$G,7,0),"")</f>
        <v>B</v>
      </c>
      <c r="E349" s="23" t="str">
        <f>IFERROR(VLOOKUP(A349,'ABC кол-во'!$A:$G,7,0),"")</f>
        <v>B</v>
      </c>
      <c r="F349" s="44" t="str">
        <f t="shared" si="5"/>
        <v>BB</v>
      </c>
    </row>
    <row r="350" spans="1:6" x14ac:dyDescent="0.25">
      <c r="A350" s="27" t="s">
        <v>381</v>
      </c>
      <c r="B350" s="31">
        <f>VLOOKUP(A350,'ABC выручка'!$A$1:$K$501,2,0)</f>
        <v>46176.75</v>
      </c>
      <c r="C350" s="43">
        <f>VLOOKUP(A350,'ABC кол-во'!$A$1:$K$501,2,0)</f>
        <v>55</v>
      </c>
      <c r="D350" s="23" t="str">
        <f>IFERROR(VLOOKUP(A350,'ABC выручка'!$A:$G,7,0),"")</f>
        <v>B</v>
      </c>
      <c r="E350" s="23" t="str">
        <f>IFERROR(VLOOKUP(A350,'ABC кол-во'!$A:$G,7,0),"")</f>
        <v>B</v>
      </c>
      <c r="F350" s="44" t="str">
        <f t="shared" si="5"/>
        <v>BB</v>
      </c>
    </row>
    <row r="351" spans="1:6" x14ac:dyDescent="0.25">
      <c r="A351" s="27" t="s">
        <v>382</v>
      </c>
      <c r="B351" s="31">
        <f>VLOOKUP(A351,'ABC выручка'!$A$1:$K$501,2,0)</f>
        <v>45944.85</v>
      </c>
      <c r="C351" s="43">
        <f>VLOOKUP(A351,'ABC кол-во'!$A$1:$K$501,2,0)</f>
        <v>54</v>
      </c>
      <c r="D351" s="23" t="str">
        <f>IFERROR(VLOOKUP(A351,'ABC выручка'!$A:$G,7,0),"")</f>
        <v>B</v>
      </c>
      <c r="E351" s="23" t="str">
        <f>IFERROR(VLOOKUP(A351,'ABC кол-во'!$A:$G,7,0),"")</f>
        <v>B</v>
      </c>
      <c r="F351" s="44" t="str">
        <f t="shared" si="5"/>
        <v>BB</v>
      </c>
    </row>
    <row r="352" spans="1:6" x14ac:dyDescent="0.25">
      <c r="A352" s="27" t="s">
        <v>383</v>
      </c>
      <c r="B352" s="31">
        <f>VLOOKUP(A352,'ABC выручка'!$A$1:$K$501,2,0)</f>
        <v>45899.35</v>
      </c>
      <c r="C352" s="43">
        <f>VLOOKUP(A352,'ABC кол-во'!$A$1:$K$501,2,0)</f>
        <v>54</v>
      </c>
      <c r="D352" s="23" t="str">
        <f>IFERROR(VLOOKUP(A352,'ABC выручка'!$A:$G,7,0),"")</f>
        <v>B</v>
      </c>
      <c r="E352" s="23" t="str">
        <f>IFERROR(VLOOKUP(A352,'ABC кол-во'!$A:$G,7,0),"")</f>
        <v>B</v>
      </c>
      <c r="F352" s="44" t="str">
        <f t="shared" si="5"/>
        <v>BB</v>
      </c>
    </row>
    <row r="353" spans="1:6" x14ac:dyDescent="0.25">
      <c r="A353" s="27" t="s">
        <v>384</v>
      </c>
      <c r="B353" s="31">
        <f>VLOOKUP(A353,'ABC выручка'!$A$1:$K$501,2,0)</f>
        <v>45641.3</v>
      </c>
      <c r="C353" s="43">
        <f>VLOOKUP(A353,'ABC кол-во'!$A$1:$K$501,2,0)</f>
        <v>54</v>
      </c>
      <c r="D353" s="23" t="str">
        <f>IFERROR(VLOOKUP(A353,'ABC выручка'!$A:$G,7,0),"")</f>
        <v>B</v>
      </c>
      <c r="E353" s="23" t="str">
        <f>IFERROR(VLOOKUP(A353,'ABC кол-во'!$A:$G,7,0),"")</f>
        <v>B</v>
      </c>
      <c r="F353" s="44" t="str">
        <f t="shared" si="5"/>
        <v>BB</v>
      </c>
    </row>
    <row r="354" spans="1:6" x14ac:dyDescent="0.25">
      <c r="A354" s="27" t="s">
        <v>385</v>
      </c>
      <c r="B354" s="31">
        <f>VLOOKUP(A354,'ABC выручка'!$A$1:$K$501,2,0)</f>
        <v>45568</v>
      </c>
      <c r="C354" s="43">
        <f>VLOOKUP(A354,'ABC кол-во'!$A$1:$K$501,2,0)</f>
        <v>54</v>
      </c>
      <c r="D354" s="23" t="str">
        <f>IFERROR(VLOOKUP(A354,'ABC выручка'!$A:$G,7,0),"")</f>
        <v>B</v>
      </c>
      <c r="E354" s="23" t="str">
        <f>IFERROR(VLOOKUP(A354,'ABC кол-во'!$A:$G,7,0),"")</f>
        <v>B</v>
      </c>
      <c r="F354" s="44" t="str">
        <f t="shared" si="5"/>
        <v>BB</v>
      </c>
    </row>
    <row r="355" spans="1:6" x14ac:dyDescent="0.25">
      <c r="A355" s="27" t="s">
        <v>386</v>
      </c>
      <c r="B355" s="31">
        <f>VLOOKUP(A355,'ABC выручка'!$A$1:$K$501,2,0)</f>
        <v>45332.85</v>
      </c>
      <c r="C355" s="43">
        <f>VLOOKUP(A355,'ABC кол-во'!$A$1:$K$501,2,0)</f>
        <v>54</v>
      </c>
      <c r="D355" s="23" t="str">
        <f>IFERROR(VLOOKUP(A355,'ABC выручка'!$A:$G,7,0),"")</f>
        <v>B</v>
      </c>
      <c r="E355" s="23" t="str">
        <f>IFERROR(VLOOKUP(A355,'ABC кол-во'!$A:$G,7,0),"")</f>
        <v>B</v>
      </c>
      <c r="F355" s="44" t="str">
        <f t="shared" si="5"/>
        <v>BB</v>
      </c>
    </row>
    <row r="356" spans="1:6" x14ac:dyDescent="0.25">
      <c r="A356" s="27" t="s">
        <v>387</v>
      </c>
      <c r="B356" s="31">
        <f>VLOOKUP(A356,'ABC выручка'!$A$1:$K$501,2,0)</f>
        <v>45101.8</v>
      </c>
      <c r="C356" s="43">
        <f>VLOOKUP(A356,'ABC кол-во'!$A$1:$K$501,2,0)</f>
        <v>54</v>
      </c>
      <c r="D356" s="23" t="str">
        <f>IFERROR(VLOOKUP(A356,'ABC выручка'!$A:$G,7,0),"")</f>
        <v>B</v>
      </c>
      <c r="E356" s="23" t="str">
        <f>IFERROR(VLOOKUP(A356,'ABC кол-во'!$A:$G,7,0),"")</f>
        <v>B</v>
      </c>
      <c r="F356" s="44" t="str">
        <f t="shared" si="5"/>
        <v>BB</v>
      </c>
    </row>
    <row r="357" spans="1:6" x14ac:dyDescent="0.25">
      <c r="A357" s="27" t="s">
        <v>388</v>
      </c>
      <c r="B357" s="31">
        <f>VLOOKUP(A357,'ABC выручка'!$A$1:$K$501,2,0)</f>
        <v>44835.8</v>
      </c>
      <c r="C357" s="43">
        <f>VLOOKUP(A357,'ABC кол-во'!$A$1:$K$501,2,0)</f>
        <v>53</v>
      </c>
      <c r="D357" s="23" t="str">
        <f>IFERROR(VLOOKUP(A357,'ABC выручка'!$A:$G,7,0),"")</f>
        <v>B</v>
      </c>
      <c r="E357" s="23" t="str">
        <f>IFERROR(VLOOKUP(A357,'ABC кол-во'!$A:$G,7,0),"")</f>
        <v>B</v>
      </c>
      <c r="F357" s="44" t="str">
        <f t="shared" si="5"/>
        <v>BB</v>
      </c>
    </row>
    <row r="358" spans="1:6" x14ac:dyDescent="0.25">
      <c r="A358" s="27" t="s">
        <v>389</v>
      </c>
      <c r="B358" s="31">
        <f>VLOOKUP(A358,'ABC выручка'!$A$1:$K$501,2,0)</f>
        <v>44603.5</v>
      </c>
      <c r="C358" s="43">
        <f>VLOOKUP(A358,'ABC кол-во'!$A$1:$K$501,2,0)</f>
        <v>53</v>
      </c>
      <c r="D358" s="23" t="str">
        <f>IFERROR(VLOOKUP(A358,'ABC выручка'!$A:$G,7,0),"")</f>
        <v>B</v>
      </c>
      <c r="E358" s="23" t="str">
        <f>IFERROR(VLOOKUP(A358,'ABC кол-во'!$A:$G,7,0),"")</f>
        <v>B</v>
      </c>
      <c r="F358" s="44" t="str">
        <f t="shared" si="5"/>
        <v>BB</v>
      </c>
    </row>
    <row r="359" spans="1:6" x14ac:dyDescent="0.25">
      <c r="A359" s="27" t="s">
        <v>390</v>
      </c>
      <c r="B359" s="31">
        <f>VLOOKUP(A359,'ABC выручка'!$A$1:$K$501,2,0)</f>
        <v>44552.85</v>
      </c>
      <c r="C359" s="43">
        <f>VLOOKUP(A359,'ABC кол-во'!$A$1:$K$501,2,0)</f>
        <v>52</v>
      </c>
      <c r="D359" s="23" t="str">
        <f>IFERROR(VLOOKUP(A359,'ABC выручка'!$A:$G,7,0),"")</f>
        <v>B</v>
      </c>
      <c r="E359" s="23" t="str">
        <f>IFERROR(VLOOKUP(A359,'ABC кол-во'!$A:$G,7,0),"")</f>
        <v>B</v>
      </c>
      <c r="F359" s="44" t="str">
        <f t="shared" si="5"/>
        <v>BB</v>
      </c>
    </row>
    <row r="360" spans="1:6" x14ac:dyDescent="0.25">
      <c r="A360" s="27" t="s">
        <v>391</v>
      </c>
      <c r="B360" s="31">
        <f>VLOOKUP(A360,'ABC выручка'!$A$1:$K$501,2,0)</f>
        <v>44466.45</v>
      </c>
      <c r="C360" s="43">
        <f>VLOOKUP(A360,'ABC кол-во'!$A$1:$K$501,2,0)</f>
        <v>51</v>
      </c>
      <c r="D360" s="23" t="str">
        <f>IFERROR(VLOOKUP(A360,'ABC выручка'!$A:$G,7,0),"")</f>
        <v>B</v>
      </c>
      <c r="E360" s="23" t="str">
        <f>IFERROR(VLOOKUP(A360,'ABC кол-во'!$A:$G,7,0),"")</f>
        <v>B</v>
      </c>
      <c r="F360" s="44" t="str">
        <f t="shared" si="5"/>
        <v>BB</v>
      </c>
    </row>
    <row r="361" spans="1:6" x14ac:dyDescent="0.25">
      <c r="A361" s="27" t="s">
        <v>392</v>
      </c>
      <c r="B361" s="31">
        <f>VLOOKUP(A361,'ABC выручка'!$A$1:$K$501,2,0)</f>
        <v>44375.3</v>
      </c>
      <c r="C361" s="43">
        <f>VLOOKUP(A361,'ABC кол-во'!$A$1:$K$501,2,0)</f>
        <v>51</v>
      </c>
      <c r="D361" s="23" t="str">
        <f>IFERROR(VLOOKUP(A361,'ABC выручка'!$A:$G,7,0),"")</f>
        <v>B</v>
      </c>
      <c r="E361" s="23" t="str">
        <f>IFERROR(VLOOKUP(A361,'ABC кол-во'!$A:$G,7,0),"")</f>
        <v>B</v>
      </c>
      <c r="F361" s="44" t="str">
        <f t="shared" si="5"/>
        <v>BB</v>
      </c>
    </row>
    <row r="362" spans="1:6" x14ac:dyDescent="0.25">
      <c r="A362" s="27" t="s">
        <v>393</v>
      </c>
      <c r="B362" s="31">
        <f>VLOOKUP(A362,'ABC выручка'!$A$1:$K$501,2,0)</f>
        <v>44236.9</v>
      </c>
      <c r="C362" s="43">
        <f>VLOOKUP(A362,'ABC кол-во'!$A$1:$K$501,2,0)</f>
        <v>51</v>
      </c>
      <c r="D362" s="23" t="str">
        <f>IFERROR(VLOOKUP(A362,'ABC выручка'!$A:$G,7,0),"")</f>
        <v>B</v>
      </c>
      <c r="E362" s="23" t="str">
        <f>IFERROR(VLOOKUP(A362,'ABC кол-во'!$A:$G,7,0),"")</f>
        <v>B</v>
      </c>
      <c r="F362" s="44" t="str">
        <f t="shared" si="5"/>
        <v>BB</v>
      </c>
    </row>
    <row r="363" spans="1:6" x14ac:dyDescent="0.25">
      <c r="A363" s="27" t="s">
        <v>394</v>
      </c>
      <c r="B363" s="31">
        <f>VLOOKUP(A363,'ABC выручка'!$A$1:$K$501,2,0)</f>
        <v>42925.05</v>
      </c>
      <c r="C363" s="43">
        <f>VLOOKUP(A363,'ABC кол-во'!$A$1:$K$501,2,0)</f>
        <v>51</v>
      </c>
      <c r="D363" s="23" t="str">
        <f>IFERROR(VLOOKUP(A363,'ABC выручка'!$A:$G,7,0),"")</f>
        <v>B</v>
      </c>
      <c r="E363" s="23" t="str">
        <f>IFERROR(VLOOKUP(A363,'ABC кол-во'!$A:$G,7,0),"")</f>
        <v>C</v>
      </c>
      <c r="F363" s="44" t="str">
        <f t="shared" si="5"/>
        <v>BC</v>
      </c>
    </row>
    <row r="364" spans="1:6" x14ac:dyDescent="0.25">
      <c r="A364" s="27" t="s">
        <v>395</v>
      </c>
      <c r="B364" s="31">
        <f>VLOOKUP(A364,'ABC выручка'!$A$1:$K$501,2,0)</f>
        <v>42595.199999999997</v>
      </c>
      <c r="C364" s="43">
        <f>VLOOKUP(A364,'ABC кол-во'!$A$1:$K$501,2,0)</f>
        <v>51</v>
      </c>
      <c r="D364" s="23" t="str">
        <f>IFERROR(VLOOKUP(A364,'ABC выручка'!$A:$G,7,0),"")</f>
        <v>B</v>
      </c>
      <c r="E364" s="23" t="str">
        <f>IFERROR(VLOOKUP(A364,'ABC кол-во'!$A:$G,7,0),"")</f>
        <v>C</v>
      </c>
      <c r="F364" s="44" t="str">
        <f t="shared" si="5"/>
        <v>BC</v>
      </c>
    </row>
    <row r="365" spans="1:6" x14ac:dyDescent="0.25">
      <c r="A365" s="27" t="s">
        <v>396</v>
      </c>
      <c r="B365" s="31">
        <f>VLOOKUP(A365,'ABC выручка'!$A$1:$K$501,2,0)</f>
        <v>42319.1</v>
      </c>
      <c r="C365" s="43">
        <f>VLOOKUP(A365,'ABC кол-во'!$A$1:$K$501,2,0)</f>
        <v>51</v>
      </c>
      <c r="D365" s="23" t="str">
        <f>IFERROR(VLOOKUP(A365,'ABC выручка'!$A:$G,7,0),"")</f>
        <v>B</v>
      </c>
      <c r="E365" s="23" t="str">
        <f>IFERROR(VLOOKUP(A365,'ABC кол-во'!$A:$G,7,0),"")</f>
        <v>C</v>
      </c>
      <c r="F365" s="44" t="str">
        <f t="shared" si="5"/>
        <v>BC</v>
      </c>
    </row>
    <row r="366" spans="1:6" x14ac:dyDescent="0.25">
      <c r="A366" s="27" t="s">
        <v>397</v>
      </c>
      <c r="B366" s="31">
        <f>VLOOKUP(A366,'ABC выручка'!$A$1:$K$501,2,0)</f>
        <v>42310.400000000001</v>
      </c>
      <c r="C366" s="43">
        <f>VLOOKUP(A366,'ABC кол-во'!$A$1:$K$501,2,0)</f>
        <v>50</v>
      </c>
      <c r="D366" s="23" t="str">
        <f>IFERROR(VLOOKUP(A366,'ABC выручка'!$A:$G,7,0),"")</f>
        <v>B</v>
      </c>
      <c r="E366" s="23" t="str">
        <f>IFERROR(VLOOKUP(A366,'ABC кол-во'!$A:$G,7,0),"")</f>
        <v>C</v>
      </c>
      <c r="F366" s="44" t="str">
        <f t="shared" si="5"/>
        <v>BC</v>
      </c>
    </row>
    <row r="367" spans="1:6" x14ac:dyDescent="0.25">
      <c r="A367" s="27" t="s">
        <v>398</v>
      </c>
      <c r="B367" s="31">
        <f>VLOOKUP(A367,'ABC выручка'!$A$1:$K$501,2,0)</f>
        <v>42259.6</v>
      </c>
      <c r="C367" s="43">
        <f>VLOOKUP(A367,'ABC кол-во'!$A$1:$K$501,2,0)</f>
        <v>50</v>
      </c>
      <c r="D367" s="23" t="str">
        <f>IFERROR(VLOOKUP(A367,'ABC выручка'!$A:$G,7,0),"")</f>
        <v>B</v>
      </c>
      <c r="E367" s="23" t="str">
        <f>IFERROR(VLOOKUP(A367,'ABC кол-во'!$A:$G,7,0),"")</f>
        <v>C</v>
      </c>
      <c r="F367" s="44" t="str">
        <f t="shared" si="5"/>
        <v>BC</v>
      </c>
    </row>
    <row r="368" spans="1:6" x14ac:dyDescent="0.25">
      <c r="A368" s="27" t="s">
        <v>399</v>
      </c>
      <c r="B368" s="31">
        <f>VLOOKUP(A368,'ABC выручка'!$A$1:$K$501,2,0)</f>
        <v>41798.25</v>
      </c>
      <c r="C368" s="43">
        <f>VLOOKUP(A368,'ABC кол-во'!$A$1:$K$501,2,0)</f>
        <v>50</v>
      </c>
      <c r="D368" s="23" t="str">
        <f>IFERROR(VLOOKUP(A368,'ABC выручка'!$A:$G,7,0),"")</f>
        <v>B</v>
      </c>
      <c r="E368" s="23" t="str">
        <f>IFERROR(VLOOKUP(A368,'ABC кол-во'!$A:$G,7,0),"")</f>
        <v>C</v>
      </c>
      <c r="F368" s="44" t="str">
        <f t="shared" si="5"/>
        <v>BC</v>
      </c>
    </row>
    <row r="369" spans="1:6" x14ac:dyDescent="0.25">
      <c r="A369" s="27" t="s">
        <v>400</v>
      </c>
      <c r="B369" s="31">
        <f>VLOOKUP(A369,'ABC выручка'!$A$1:$K$501,2,0)</f>
        <v>41681.85</v>
      </c>
      <c r="C369" s="43">
        <f>VLOOKUP(A369,'ABC кол-во'!$A$1:$K$501,2,0)</f>
        <v>49</v>
      </c>
      <c r="D369" s="23" t="str">
        <f>IFERROR(VLOOKUP(A369,'ABC выручка'!$A:$G,7,0),"")</f>
        <v>B</v>
      </c>
      <c r="E369" s="23" t="str">
        <f>IFERROR(VLOOKUP(A369,'ABC кол-во'!$A:$G,7,0),"")</f>
        <v>C</v>
      </c>
      <c r="F369" s="44" t="str">
        <f t="shared" si="5"/>
        <v>BC</v>
      </c>
    </row>
    <row r="370" spans="1:6" x14ac:dyDescent="0.25">
      <c r="A370" s="27" t="s">
        <v>401</v>
      </c>
      <c r="B370" s="31">
        <f>VLOOKUP(A370,'ABC выручка'!$A$1:$K$501,2,0)</f>
        <v>41680.699999999997</v>
      </c>
      <c r="C370" s="43">
        <f>VLOOKUP(A370,'ABC кол-во'!$A$1:$K$501,2,0)</f>
        <v>49</v>
      </c>
      <c r="D370" s="23" t="str">
        <f>IFERROR(VLOOKUP(A370,'ABC выручка'!$A:$G,7,0),"")</f>
        <v>B</v>
      </c>
      <c r="E370" s="23" t="str">
        <f>IFERROR(VLOOKUP(A370,'ABC кол-во'!$A:$G,7,0),"")</f>
        <v>C</v>
      </c>
      <c r="F370" s="44" t="str">
        <f t="shared" si="5"/>
        <v>BC</v>
      </c>
    </row>
    <row r="371" spans="1:6" x14ac:dyDescent="0.25">
      <c r="A371" s="27" t="s">
        <v>402</v>
      </c>
      <c r="B371" s="31">
        <f>VLOOKUP(A371,'ABC выручка'!$A$1:$K$501,2,0)</f>
        <v>41396.35</v>
      </c>
      <c r="C371" s="43">
        <f>VLOOKUP(A371,'ABC кол-во'!$A$1:$K$501,2,0)</f>
        <v>49</v>
      </c>
      <c r="D371" s="23" t="str">
        <f>IFERROR(VLOOKUP(A371,'ABC выручка'!$A:$G,7,0),"")</f>
        <v>B</v>
      </c>
      <c r="E371" s="23" t="str">
        <f>IFERROR(VLOOKUP(A371,'ABC кол-во'!$A:$G,7,0),"")</f>
        <v>C</v>
      </c>
      <c r="F371" s="44" t="str">
        <f t="shared" si="5"/>
        <v>BC</v>
      </c>
    </row>
    <row r="372" spans="1:6" x14ac:dyDescent="0.25">
      <c r="A372" s="27" t="s">
        <v>403</v>
      </c>
      <c r="B372" s="31">
        <f>VLOOKUP(A372,'ABC выручка'!$A$1:$K$501,2,0)</f>
        <v>41099.85</v>
      </c>
      <c r="C372" s="43">
        <f>VLOOKUP(A372,'ABC кол-во'!$A$1:$K$501,2,0)</f>
        <v>48</v>
      </c>
      <c r="D372" s="23" t="str">
        <f>IFERROR(VLOOKUP(A372,'ABC выручка'!$A:$G,7,0),"")</f>
        <v>B</v>
      </c>
      <c r="E372" s="23" t="str">
        <f>IFERROR(VLOOKUP(A372,'ABC кол-во'!$A:$G,7,0),"")</f>
        <v>C</v>
      </c>
      <c r="F372" s="44" t="str">
        <f t="shared" si="5"/>
        <v>BC</v>
      </c>
    </row>
    <row r="373" spans="1:6" x14ac:dyDescent="0.25">
      <c r="A373" s="27" t="s">
        <v>404</v>
      </c>
      <c r="B373" s="31">
        <f>VLOOKUP(A373,'ABC выручка'!$A$1:$K$501,2,0)</f>
        <v>40967.75</v>
      </c>
      <c r="C373" s="43">
        <f>VLOOKUP(A373,'ABC кол-во'!$A$1:$K$501,2,0)</f>
        <v>47</v>
      </c>
      <c r="D373" s="23" t="str">
        <f>IFERROR(VLOOKUP(A373,'ABC выручка'!$A:$G,7,0),"")</f>
        <v>B</v>
      </c>
      <c r="E373" s="23" t="str">
        <f>IFERROR(VLOOKUP(A373,'ABC кол-во'!$A:$G,7,0),"")</f>
        <v>C</v>
      </c>
      <c r="F373" s="44" t="str">
        <f t="shared" si="5"/>
        <v>BC</v>
      </c>
    </row>
    <row r="374" spans="1:6" x14ac:dyDescent="0.25">
      <c r="A374" s="27" t="s">
        <v>405</v>
      </c>
      <c r="B374" s="31">
        <f>VLOOKUP(A374,'ABC выручка'!$A$1:$K$501,2,0)</f>
        <v>40943.5</v>
      </c>
      <c r="C374" s="43">
        <f>VLOOKUP(A374,'ABC кол-во'!$A$1:$K$501,2,0)</f>
        <v>47</v>
      </c>
      <c r="D374" s="23" t="str">
        <f>IFERROR(VLOOKUP(A374,'ABC выручка'!$A:$G,7,0),"")</f>
        <v>B</v>
      </c>
      <c r="E374" s="23" t="str">
        <f>IFERROR(VLOOKUP(A374,'ABC кол-во'!$A:$G,7,0),"")</f>
        <v>C</v>
      </c>
      <c r="F374" s="44" t="str">
        <f t="shared" si="5"/>
        <v>BC</v>
      </c>
    </row>
    <row r="375" spans="1:6" x14ac:dyDescent="0.25">
      <c r="A375" s="27" t="s">
        <v>406</v>
      </c>
      <c r="B375" s="31">
        <f>VLOOKUP(A375,'ABC выручка'!$A$1:$K$501,2,0)</f>
        <v>40776.050000000003</v>
      </c>
      <c r="C375" s="43">
        <f>VLOOKUP(A375,'ABC кол-во'!$A$1:$K$501,2,0)</f>
        <v>47</v>
      </c>
      <c r="D375" s="23" t="str">
        <f>IFERROR(VLOOKUP(A375,'ABC выручка'!$A:$G,7,0),"")</f>
        <v>B</v>
      </c>
      <c r="E375" s="23" t="str">
        <f>IFERROR(VLOOKUP(A375,'ABC кол-во'!$A:$G,7,0),"")</f>
        <v>C</v>
      </c>
      <c r="F375" s="44" t="str">
        <f t="shared" si="5"/>
        <v>BC</v>
      </c>
    </row>
    <row r="376" spans="1:6" x14ac:dyDescent="0.25">
      <c r="A376" s="27" t="s">
        <v>407</v>
      </c>
      <c r="B376" s="31">
        <f>VLOOKUP(A376,'ABC выручка'!$A$1:$K$501,2,0)</f>
        <v>40582.6</v>
      </c>
      <c r="C376" s="43">
        <f>VLOOKUP(A376,'ABC кол-во'!$A$1:$K$501,2,0)</f>
        <v>47</v>
      </c>
      <c r="D376" s="23" t="str">
        <f>IFERROR(VLOOKUP(A376,'ABC выручка'!$A:$G,7,0),"")</f>
        <v>B</v>
      </c>
      <c r="E376" s="23" t="str">
        <f>IFERROR(VLOOKUP(A376,'ABC кол-во'!$A:$G,7,0),"")</f>
        <v>C</v>
      </c>
      <c r="F376" s="44" t="str">
        <f t="shared" si="5"/>
        <v>BC</v>
      </c>
    </row>
    <row r="377" spans="1:6" x14ac:dyDescent="0.25">
      <c r="A377" s="27" t="s">
        <v>408</v>
      </c>
      <c r="B377" s="31">
        <f>VLOOKUP(A377,'ABC выручка'!$A$1:$K$501,2,0)</f>
        <v>40346.35</v>
      </c>
      <c r="C377" s="43">
        <f>VLOOKUP(A377,'ABC кол-во'!$A$1:$K$501,2,0)</f>
        <v>46</v>
      </c>
      <c r="D377" s="23" t="str">
        <f>IFERROR(VLOOKUP(A377,'ABC выручка'!$A:$G,7,0),"")</f>
        <v>B</v>
      </c>
      <c r="E377" s="23" t="str">
        <f>IFERROR(VLOOKUP(A377,'ABC кол-во'!$A:$G,7,0),"")</f>
        <v>C</v>
      </c>
      <c r="F377" s="44" t="str">
        <f t="shared" si="5"/>
        <v>BC</v>
      </c>
    </row>
    <row r="378" spans="1:6" x14ac:dyDescent="0.25">
      <c r="A378" s="27" t="s">
        <v>409</v>
      </c>
      <c r="B378" s="31">
        <f>VLOOKUP(A378,'ABC выручка'!$A$1:$K$501,2,0)</f>
        <v>39857.25</v>
      </c>
      <c r="C378" s="43">
        <f>VLOOKUP(A378,'ABC кол-во'!$A$1:$K$501,2,0)</f>
        <v>46</v>
      </c>
      <c r="D378" s="23" t="str">
        <f>IFERROR(VLOOKUP(A378,'ABC выручка'!$A:$G,7,0),"")</f>
        <v>B</v>
      </c>
      <c r="E378" s="23" t="str">
        <f>IFERROR(VLOOKUP(A378,'ABC кол-во'!$A:$G,7,0),"")</f>
        <v>C</v>
      </c>
      <c r="F378" s="44" t="str">
        <f t="shared" si="5"/>
        <v>BC</v>
      </c>
    </row>
    <row r="379" spans="1:6" x14ac:dyDescent="0.25">
      <c r="A379" s="27" t="s">
        <v>410</v>
      </c>
      <c r="B379" s="31">
        <f>VLOOKUP(A379,'ABC выручка'!$A$1:$K$501,2,0)</f>
        <v>39734.949999999997</v>
      </c>
      <c r="C379" s="43">
        <f>VLOOKUP(A379,'ABC кол-во'!$A$1:$K$501,2,0)</f>
        <v>46</v>
      </c>
      <c r="D379" s="23" t="str">
        <f>IFERROR(VLOOKUP(A379,'ABC выручка'!$A:$G,7,0),"")</f>
        <v>B</v>
      </c>
      <c r="E379" s="23" t="str">
        <f>IFERROR(VLOOKUP(A379,'ABC кол-во'!$A:$G,7,0),"")</f>
        <v>C</v>
      </c>
      <c r="F379" s="44" t="str">
        <f t="shared" si="5"/>
        <v>BC</v>
      </c>
    </row>
    <row r="380" spans="1:6" x14ac:dyDescent="0.25">
      <c r="A380" s="27" t="s">
        <v>411</v>
      </c>
      <c r="B380" s="31">
        <f>VLOOKUP(A380,'ABC выручка'!$A$1:$K$501,2,0)</f>
        <v>39544.400000000001</v>
      </c>
      <c r="C380" s="43">
        <f>VLOOKUP(A380,'ABC кол-во'!$A$1:$K$501,2,0)</f>
        <v>46</v>
      </c>
      <c r="D380" s="23" t="str">
        <f>IFERROR(VLOOKUP(A380,'ABC выручка'!$A:$G,7,0),"")</f>
        <v>B</v>
      </c>
      <c r="E380" s="23" t="str">
        <f>IFERROR(VLOOKUP(A380,'ABC кол-во'!$A:$G,7,0),"")</f>
        <v>C</v>
      </c>
      <c r="F380" s="44" t="str">
        <f t="shared" si="5"/>
        <v>BC</v>
      </c>
    </row>
    <row r="381" spans="1:6" x14ac:dyDescent="0.25">
      <c r="A381" s="27" t="s">
        <v>412</v>
      </c>
      <c r="B381" s="31">
        <f>VLOOKUP(A381,'ABC выручка'!$A$1:$K$501,2,0)</f>
        <v>39296.25</v>
      </c>
      <c r="C381" s="43">
        <f>VLOOKUP(A381,'ABC кол-во'!$A$1:$K$501,2,0)</f>
        <v>45</v>
      </c>
      <c r="D381" s="23" t="str">
        <f>IFERROR(VLOOKUP(A381,'ABC выручка'!$A:$G,7,0),"")</f>
        <v>B</v>
      </c>
      <c r="E381" s="23" t="str">
        <f>IFERROR(VLOOKUP(A381,'ABC кол-во'!$A:$G,7,0),"")</f>
        <v>C</v>
      </c>
      <c r="F381" s="44" t="str">
        <f t="shared" si="5"/>
        <v>BC</v>
      </c>
    </row>
    <row r="382" spans="1:6" x14ac:dyDescent="0.25">
      <c r="A382" s="27" t="s">
        <v>413</v>
      </c>
      <c r="B382" s="31">
        <f>VLOOKUP(A382,'ABC выручка'!$A$1:$K$501,2,0)</f>
        <v>39232.400000000001</v>
      </c>
      <c r="C382" s="43">
        <f>VLOOKUP(A382,'ABC кол-во'!$A$1:$K$501,2,0)</f>
        <v>44</v>
      </c>
      <c r="D382" s="23" t="str">
        <f>IFERROR(VLOOKUP(A382,'ABC выручка'!$A:$G,7,0),"")</f>
        <v>B</v>
      </c>
      <c r="E382" s="23" t="str">
        <f>IFERROR(VLOOKUP(A382,'ABC кол-во'!$A:$G,7,0),"")</f>
        <v>C</v>
      </c>
      <c r="F382" s="44" t="str">
        <f t="shared" si="5"/>
        <v>BC</v>
      </c>
    </row>
    <row r="383" spans="1:6" x14ac:dyDescent="0.25">
      <c r="A383" s="27" t="s">
        <v>414</v>
      </c>
      <c r="B383" s="31">
        <f>VLOOKUP(A383,'ABC выручка'!$A$1:$K$501,2,0)</f>
        <v>39138.449999999997</v>
      </c>
      <c r="C383" s="43">
        <f>VLOOKUP(A383,'ABC кол-во'!$A$1:$K$501,2,0)</f>
        <v>44</v>
      </c>
      <c r="D383" s="23" t="str">
        <f>IFERROR(VLOOKUP(A383,'ABC выручка'!$A:$G,7,0),"")</f>
        <v>B</v>
      </c>
      <c r="E383" s="23" t="str">
        <f>IFERROR(VLOOKUP(A383,'ABC кол-во'!$A:$G,7,0),"")</f>
        <v>C</v>
      </c>
      <c r="F383" s="44" t="str">
        <f t="shared" si="5"/>
        <v>BC</v>
      </c>
    </row>
    <row r="384" spans="1:6" x14ac:dyDescent="0.25">
      <c r="A384" s="27" t="s">
        <v>415</v>
      </c>
      <c r="B384" s="31">
        <f>VLOOKUP(A384,'ABC выручка'!$A$1:$K$501,2,0)</f>
        <v>39048.400000000001</v>
      </c>
      <c r="C384" s="43">
        <f>VLOOKUP(A384,'ABC кол-во'!$A$1:$K$501,2,0)</f>
        <v>44</v>
      </c>
      <c r="D384" s="23" t="str">
        <f>IFERROR(VLOOKUP(A384,'ABC выручка'!$A:$G,7,0),"")</f>
        <v>B</v>
      </c>
      <c r="E384" s="23" t="str">
        <f>IFERROR(VLOOKUP(A384,'ABC кол-во'!$A:$G,7,0),"")</f>
        <v>C</v>
      </c>
      <c r="F384" s="44" t="str">
        <f t="shared" si="5"/>
        <v>BC</v>
      </c>
    </row>
    <row r="385" spans="1:6" x14ac:dyDescent="0.25">
      <c r="A385" s="27" t="s">
        <v>416</v>
      </c>
      <c r="B385" s="31">
        <f>VLOOKUP(A385,'ABC выручка'!$A$1:$K$501,2,0)</f>
        <v>38791.15</v>
      </c>
      <c r="C385" s="43">
        <f>VLOOKUP(A385,'ABC кол-во'!$A$1:$K$501,2,0)</f>
        <v>42</v>
      </c>
      <c r="D385" s="23" t="str">
        <f>IFERROR(VLOOKUP(A385,'ABC выручка'!$A:$G,7,0),"")</f>
        <v>B</v>
      </c>
      <c r="E385" s="23" t="str">
        <f>IFERROR(VLOOKUP(A385,'ABC кол-во'!$A:$G,7,0),"")</f>
        <v>C</v>
      </c>
      <c r="F385" s="44" t="str">
        <f t="shared" si="5"/>
        <v>BC</v>
      </c>
    </row>
    <row r="386" spans="1:6" x14ac:dyDescent="0.25">
      <c r="A386" s="27" t="s">
        <v>417</v>
      </c>
      <c r="B386" s="31">
        <f>VLOOKUP(A386,'ABC выручка'!$A$1:$K$501,2,0)</f>
        <v>38775.199999999997</v>
      </c>
      <c r="C386" s="43">
        <f>VLOOKUP(A386,'ABC кол-во'!$A$1:$K$501,2,0)</f>
        <v>42</v>
      </c>
      <c r="D386" s="23" t="str">
        <f>IFERROR(VLOOKUP(A386,'ABC выручка'!$A:$G,7,0),"")</f>
        <v>B</v>
      </c>
      <c r="E386" s="23" t="str">
        <f>IFERROR(VLOOKUP(A386,'ABC кол-во'!$A:$G,7,0),"")</f>
        <v>C</v>
      </c>
      <c r="F386" s="44" t="str">
        <f t="shared" si="5"/>
        <v>BC</v>
      </c>
    </row>
    <row r="387" spans="1:6" x14ac:dyDescent="0.25">
      <c r="A387" s="27" t="s">
        <v>418</v>
      </c>
      <c r="B387" s="31">
        <f>VLOOKUP(A387,'ABC выручка'!$A$1:$K$501,2,0)</f>
        <v>38706.75</v>
      </c>
      <c r="C387" s="43">
        <f>VLOOKUP(A387,'ABC кол-во'!$A$1:$K$501,2,0)</f>
        <v>42</v>
      </c>
      <c r="D387" s="23" t="str">
        <f>IFERROR(VLOOKUP(A387,'ABC выручка'!$A:$G,7,0),"")</f>
        <v>B</v>
      </c>
      <c r="E387" s="23" t="str">
        <f>IFERROR(VLOOKUP(A387,'ABC кол-во'!$A:$G,7,0),"")</f>
        <v>C</v>
      </c>
      <c r="F387" s="44" t="str">
        <f t="shared" ref="F387:F450" si="6">IFERROR(CONCATENATE(D387,E387),"")</f>
        <v>BC</v>
      </c>
    </row>
    <row r="388" spans="1:6" x14ac:dyDescent="0.25">
      <c r="A388" s="27" t="s">
        <v>419</v>
      </c>
      <c r="B388" s="31">
        <f>VLOOKUP(A388,'ABC выручка'!$A$1:$K$501,2,0)</f>
        <v>38683.800000000003</v>
      </c>
      <c r="C388" s="43">
        <f>VLOOKUP(A388,'ABC кол-во'!$A$1:$K$501,2,0)</f>
        <v>42</v>
      </c>
      <c r="D388" s="23" t="str">
        <f>IFERROR(VLOOKUP(A388,'ABC выручка'!$A:$G,7,0),"")</f>
        <v>B</v>
      </c>
      <c r="E388" s="23" t="str">
        <f>IFERROR(VLOOKUP(A388,'ABC кол-во'!$A:$G,7,0),"")</f>
        <v>C</v>
      </c>
      <c r="F388" s="44" t="str">
        <f t="shared" si="6"/>
        <v>BC</v>
      </c>
    </row>
    <row r="389" spans="1:6" x14ac:dyDescent="0.25">
      <c r="A389" s="27" t="s">
        <v>420</v>
      </c>
      <c r="B389" s="31">
        <f>VLOOKUP(A389,'ABC выручка'!$A$1:$K$501,2,0)</f>
        <v>38433.25</v>
      </c>
      <c r="C389" s="43">
        <f>VLOOKUP(A389,'ABC кол-во'!$A$1:$K$501,2,0)</f>
        <v>41</v>
      </c>
      <c r="D389" s="23" t="str">
        <f>IFERROR(VLOOKUP(A389,'ABC выручка'!$A:$G,7,0),"")</f>
        <v>B</v>
      </c>
      <c r="E389" s="23" t="str">
        <f>IFERROR(VLOOKUP(A389,'ABC кол-во'!$A:$G,7,0),"")</f>
        <v>C</v>
      </c>
      <c r="F389" s="44" t="str">
        <f t="shared" si="6"/>
        <v>BC</v>
      </c>
    </row>
    <row r="390" spans="1:6" x14ac:dyDescent="0.25">
      <c r="A390" s="27" t="s">
        <v>421</v>
      </c>
      <c r="B390" s="31">
        <f>VLOOKUP(A390,'ABC выручка'!$A$1:$K$501,2,0)</f>
        <v>38145.199999999997</v>
      </c>
      <c r="C390" s="43">
        <f>VLOOKUP(A390,'ABC кол-во'!$A$1:$K$501,2,0)</f>
        <v>41</v>
      </c>
      <c r="D390" s="23" t="str">
        <f>IFERROR(VLOOKUP(A390,'ABC выручка'!$A:$G,7,0),"")</f>
        <v>B</v>
      </c>
      <c r="E390" s="23" t="str">
        <f>IFERROR(VLOOKUP(A390,'ABC кол-во'!$A:$G,7,0),"")</f>
        <v>C</v>
      </c>
      <c r="F390" s="44" t="str">
        <f t="shared" si="6"/>
        <v>BC</v>
      </c>
    </row>
    <row r="391" spans="1:6" x14ac:dyDescent="0.25">
      <c r="A391" s="27" t="s">
        <v>422</v>
      </c>
      <c r="B391" s="31">
        <f>VLOOKUP(A391,'ABC выручка'!$A$1:$K$501,2,0)</f>
        <v>38125.25</v>
      </c>
      <c r="C391" s="43">
        <f>VLOOKUP(A391,'ABC кол-во'!$A$1:$K$501,2,0)</f>
        <v>41</v>
      </c>
      <c r="D391" s="23" t="str">
        <f>IFERROR(VLOOKUP(A391,'ABC выручка'!$A:$G,7,0),"")</f>
        <v>B</v>
      </c>
      <c r="E391" s="23" t="str">
        <f>IFERROR(VLOOKUP(A391,'ABC кол-во'!$A:$G,7,0),"")</f>
        <v>C</v>
      </c>
      <c r="F391" s="44" t="str">
        <f t="shared" si="6"/>
        <v>BC</v>
      </c>
    </row>
    <row r="392" spans="1:6" x14ac:dyDescent="0.25">
      <c r="A392" s="27" t="s">
        <v>423</v>
      </c>
      <c r="B392" s="31">
        <f>VLOOKUP(A392,'ABC выручка'!$A$1:$K$501,2,0)</f>
        <v>37860.5</v>
      </c>
      <c r="C392" s="43">
        <f>VLOOKUP(A392,'ABC кол-во'!$A$1:$K$501,2,0)</f>
        <v>41</v>
      </c>
      <c r="D392" s="23" t="str">
        <f>IFERROR(VLOOKUP(A392,'ABC выручка'!$A:$G,7,0),"")</f>
        <v>B</v>
      </c>
      <c r="E392" s="23" t="str">
        <f>IFERROR(VLOOKUP(A392,'ABC кол-во'!$A:$G,7,0),"")</f>
        <v>C</v>
      </c>
      <c r="F392" s="44" t="str">
        <f t="shared" si="6"/>
        <v>BC</v>
      </c>
    </row>
    <row r="393" spans="1:6" x14ac:dyDescent="0.25">
      <c r="A393" s="27" t="s">
        <v>424</v>
      </c>
      <c r="B393" s="31">
        <f>VLOOKUP(A393,'ABC выручка'!$A$1:$K$501,2,0)</f>
        <v>37826.199999999997</v>
      </c>
      <c r="C393" s="43">
        <f>VLOOKUP(A393,'ABC кол-во'!$A$1:$K$501,2,0)</f>
        <v>41</v>
      </c>
      <c r="D393" s="23" t="str">
        <f>IFERROR(VLOOKUP(A393,'ABC выручка'!$A:$G,7,0),"")</f>
        <v>B</v>
      </c>
      <c r="E393" s="23" t="str">
        <f>IFERROR(VLOOKUP(A393,'ABC кол-во'!$A:$G,7,0),"")</f>
        <v>C</v>
      </c>
      <c r="F393" s="44" t="str">
        <f t="shared" si="6"/>
        <v>BC</v>
      </c>
    </row>
    <row r="394" spans="1:6" x14ac:dyDescent="0.25">
      <c r="A394" s="27" t="s">
        <v>425</v>
      </c>
      <c r="B394" s="31">
        <f>VLOOKUP(A394,'ABC выручка'!$A$1:$K$501,2,0)</f>
        <v>37596.449999999997</v>
      </c>
      <c r="C394" s="43">
        <f>VLOOKUP(A394,'ABC кол-во'!$A$1:$K$501,2,0)</f>
        <v>41</v>
      </c>
      <c r="D394" s="23" t="str">
        <f>IFERROR(VLOOKUP(A394,'ABC выручка'!$A:$G,7,0),"")</f>
        <v>B</v>
      </c>
      <c r="E394" s="23" t="str">
        <f>IFERROR(VLOOKUP(A394,'ABC кол-во'!$A:$G,7,0),"")</f>
        <v>C</v>
      </c>
      <c r="F394" s="44" t="str">
        <f t="shared" si="6"/>
        <v>BC</v>
      </c>
    </row>
    <row r="395" spans="1:6" x14ac:dyDescent="0.25">
      <c r="A395" s="27" t="s">
        <v>426</v>
      </c>
      <c r="B395" s="31">
        <f>VLOOKUP(A395,'ABC выручка'!$A$1:$K$501,2,0)</f>
        <v>37212.800000000003</v>
      </c>
      <c r="C395" s="43">
        <f>VLOOKUP(A395,'ABC кол-во'!$A$1:$K$501,2,0)</f>
        <v>40</v>
      </c>
      <c r="D395" s="23" t="str">
        <f>IFERROR(VLOOKUP(A395,'ABC выручка'!$A:$G,7,0),"")</f>
        <v>B</v>
      </c>
      <c r="E395" s="23" t="str">
        <f>IFERROR(VLOOKUP(A395,'ABC кол-во'!$A:$G,7,0),"")</f>
        <v>C</v>
      </c>
      <c r="F395" s="44" t="str">
        <f t="shared" si="6"/>
        <v>BC</v>
      </c>
    </row>
    <row r="396" spans="1:6" x14ac:dyDescent="0.25">
      <c r="A396" s="27" t="s">
        <v>427</v>
      </c>
      <c r="B396" s="31">
        <f>VLOOKUP(A396,'ABC выручка'!$A$1:$K$501,2,0)</f>
        <v>37210.199999999997</v>
      </c>
      <c r="C396" s="43">
        <f>VLOOKUP(A396,'ABC кол-во'!$A$1:$K$501,2,0)</f>
        <v>40</v>
      </c>
      <c r="D396" s="23" t="str">
        <f>IFERROR(VLOOKUP(A396,'ABC выручка'!$A:$G,7,0),"")</f>
        <v>B</v>
      </c>
      <c r="E396" s="23" t="str">
        <f>IFERROR(VLOOKUP(A396,'ABC кол-во'!$A:$G,7,0),"")</f>
        <v>C</v>
      </c>
      <c r="F396" s="44" t="str">
        <f t="shared" si="6"/>
        <v>BC</v>
      </c>
    </row>
    <row r="397" spans="1:6" x14ac:dyDescent="0.25">
      <c r="A397" s="27" t="s">
        <v>428</v>
      </c>
      <c r="B397" s="31">
        <f>VLOOKUP(A397,'ABC выручка'!$A$1:$K$501,2,0)</f>
        <v>37144.9</v>
      </c>
      <c r="C397" s="43">
        <f>VLOOKUP(A397,'ABC кол-во'!$A$1:$K$501,2,0)</f>
        <v>40</v>
      </c>
      <c r="D397" s="23" t="str">
        <f>IFERROR(VLOOKUP(A397,'ABC выручка'!$A:$G,7,0),"")</f>
        <v>B</v>
      </c>
      <c r="E397" s="23" t="str">
        <f>IFERROR(VLOOKUP(A397,'ABC кол-во'!$A:$G,7,0),"")</f>
        <v>C</v>
      </c>
      <c r="F397" s="44" t="str">
        <f t="shared" si="6"/>
        <v>BC</v>
      </c>
    </row>
    <row r="398" spans="1:6" x14ac:dyDescent="0.25">
      <c r="A398" s="27" t="s">
        <v>429</v>
      </c>
      <c r="B398" s="31">
        <f>VLOOKUP(A398,'ABC выручка'!$A$1:$K$501,2,0)</f>
        <v>37141.599999999999</v>
      </c>
      <c r="C398" s="43">
        <f>VLOOKUP(A398,'ABC кол-во'!$A$1:$K$501,2,0)</f>
        <v>40</v>
      </c>
      <c r="D398" s="23" t="str">
        <f>IFERROR(VLOOKUP(A398,'ABC выручка'!$A:$G,7,0),"")</f>
        <v>B</v>
      </c>
      <c r="E398" s="23" t="str">
        <f>IFERROR(VLOOKUP(A398,'ABC кол-во'!$A:$G,7,0),"")</f>
        <v>C</v>
      </c>
      <c r="F398" s="44" t="str">
        <f t="shared" si="6"/>
        <v>BC</v>
      </c>
    </row>
    <row r="399" spans="1:6" x14ac:dyDescent="0.25">
      <c r="A399" s="27" t="s">
        <v>430</v>
      </c>
      <c r="B399" s="31">
        <f>VLOOKUP(A399,'ABC выручка'!$A$1:$K$501,2,0)</f>
        <v>36529.050000000003</v>
      </c>
      <c r="C399" s="43">
        <f>VLOOKUP(A399,'ABC кол-во'!$A$1:$K$501,2,0)</f>
        <v>40</v>
      </c>
      <c r="D399" s="23" t="str">
        <f>IFERROR(VLOOKUP(A399,'ABC выручка'!$A:$G,7,0),"")</f>
        <v>B</v>
      </c>
      <c r="E399" s="23" t="str">
        <f>IFERROR(VLOOKUP(A399,'ABC кол-во'!$A:$G,7,0),"")</f>
        <v>C</v>
      </c>
      <c r="F399" s="44" t="str">
        <f t="shared" si="6"/>
        <v>BC</v>
      </c>
    </row>
    <row r="400" spans="1:6" x14ac:dyDescent="0.25">
      <c r="A400" s="27" t="s">
        <v>431</v>
      </c>
      <c r="B400" s="31">
        <f>VLOOKUP(A400,'ABC выручка'!$A$1:$K$501,2,0)</f>
        <v>36512.5</v>
      </c>
      <c r="C400" s="43">
        <f>VLOOKUP(A400,'ABC кол-во'!$A$1:$K$501,2,0)</f>
        <v>40</v>
      </c>
      <c r="D400" s="23" t="str">
        <f>IFERROR(VLOOKUP(A400,'ABC выручка'!$A:$G,7,0),"")</f>
        <v>B</v>
      </c>
      <c r="E400" s="23" t="str">
        <f>IFERROR(VLOOKUP(A400,'ABC кол-во'!$A:$G,7,0),"")</f>
        <v>C</v>
      </c>
      <c r="F400" s="44" t="str">
        <f t="shared" si="6"/>
        <v>BC</v>
      </c>
    </row>
    <row r="401" spans="1:6" x14ac:dyDescent="0.25">
      <c r="A401" s="27" t="s">
        <v>432</v>
      </c>
      <c r="B401" s="31">
        <f>VLOOKUP(A401,'ABC выручка'!$A$1:$K$501,2,0)</f>
        <v>36463.35</v>
      </c>
      <c r="C401" s="43">
        <f>VLOOKUP(A401,'ABC кол-во'!$A$1:$K$501,2,0)</f>
        <v>40</v>
      </c>
      <c r="D401" s="23" t="str">
        <f>IFERROR(VLOOKUP(A401,'ABC выручка'!$A:$G,7,0),"")</f>
        <v>C</v>
      </c>
      <c r="E401" s="23" t="str">
        <f>IFERROR(VLOOKUP(A401,'ABC кол-во'!$A:$G,7,0),"")</f>
        <v>C</v>
      </c>
      <c r="F401" s="44" t="str">
        <f t="shared" si="6"/>
        <v>CC</v>
      </c>
    </row>
    <row r="402" spans="1:6" x14ac:dyDescent="0.25">
      <c r="A402" s="27" t="s">
        <v>433</v>
      </c>
      <c r="B402" s="31">
        <f>VLOOKUP(A402,'ABC выручка'!$A$1:$K$501,2,0)</f>
        <v>36327</v>
      </c>
      <c r="C402" s="43">
        <f>VLOOKUP(A402,'ABC кол-во'!$A$1:$K$501,2,0)</f>
        <v>39</v>
      </c>
      <c r="D402" s="23" t="str">
        <f>IFERROR(VLOOKUP(A402,'ABC выручка'!$A:$G,7,0),"")</f>
        <v>C</v>
      </c>
      <c r="E402" s="23" t="str">
        <f>IFERROR(VLOOKUP(A402,'ABC кол-во'!$A:$G,7,0),"")</f>
        <v>C</v>
      </c>
      <c r="F402" s="44" t="str">
        <f t="shared" si="6"/>
        <v>CC</v>
      </c>
    </row>
    <row r="403" spans="1:6" x14ac:dyDescent="0.25">
      <c r="A403" s="27" t="s">
        <v>434</v>
      </c>
      <c r="B403" s="31">
        <f>VLOOKUP(A403,'ABC выручка'!$A$1:$K$501,2,0)</f>
        <v>36225.300000000003</v>
      </c>
      <c r="C403" s="43">
        <f>VLOOKUP(A403,'ABC кол-во'!$A$1:$K$501,2,0)</f>
        <v>39</v>
      </c>
      <c r="D403" s="23" t="str">
        <f>IFERROR(VLOOKUP(A403,'ABC выручка'!$A:$G,7,0),"")</f>
        <v>C</v>
      </c>
      <c r="E403" s="23" t="str">
        <f>IFERROR(VLOOKUP(A403,'ABC кол-во'!$A:$G,7,0),"")</f>
        <v>C</v>
      </c>
      <c r="F403" s="44" t="str">
        <f t="shared" si="6"/>
        <v>CC</v>
      </c>
    </row>
    <row r="404" spans="1:6" x14ac:dyDescent="0.25">
      <c r="A404" s="27" t="s">
        <v>435</v>
      </c>
      <c r="B404" s="31">
        <f>VLOOKUP(A404,'ABC выручка'!$A$1:$K$501,2,0)</f>
        <v>36164.15</v>
      </c>
      <c r="C404" s="43">
        <f>VLOOKUP(A404,'ABC кол-во'!$A$1:$K$501,2,0)</f>
        <v>39</v>
      </c>
      <c r="D404" s="23" t="str">
        <f>IFERROR(VLOOKUP(A404,'ABC выручка'!$A:$G,7,0),"")</f>
        <v>C</v>
      </c>
      <c r="E404" s="23" t="str">
        <f>IFERROR(VLOOKUP(A404,'ABC кол-во'!$A:$G,7,0),"")</f>
        <v>C</v>
      </c>
      <c r="F404" s="44" t="str">
        <f t="shared" si="6"/>
        <v>CC</v>
      </c>
    </row>
    <row r="405" spans="1:6" x14ac:dyDescent="0.25">
      <c r="A405" s="27" t="s">
        <v>436</v>
      </c>
      <c r="B405" s="31">
        <f>VLOOKUP(A405,'ABC выручка'!$A$1:$K$501,2,0)</f>
        <v>35946.25</v>
      </c>
      <c r="C405" s="43">
        <f>VLOOKUP(A405,'ABC кол-во'!$A$1:$K$501,2,0)</f>
        <v>38</v>
      </c>
      <c r="D405" s="23" t="str">
        <f>IFERROR(VLOOKUP(A405,'ABC выручка'!$A:$G,7,0),"")</f>
        <v>C</v>
      </c>
      <c r="E405" s="23" t="str">
        <f>IFERROR(VLOOKUP(A405,'ABC кол-во'!$A:$G,7,0),"")</f>
        <v>C</v>
      </c>
      <c r="F405" s="44" t="str">
        <f t="shared" si="6"/>
        <v>CC</v>
      </c>
    </row>
    <row r="406" spans="1:6" x14ac:dyDescent="0.25">
      <c r="A406" s="27" t="s">
        <v>437</v>
      </c>
      <c r="B406" s="31">
        <f>VLOOKUP(A406,'ABC выручка'!$A$1:$K$501,2,0)</f>
        <v>35897.5</v>
      </c>
      <c r="C406" s="43">
        <f>VLOOKUP(A406,'ABC кол-во'!$A$1:$K$501,2,0)</f>
        <v>38</v>
      </c>
      <c r="D406" s="23" t="str">
        <f>IFERROR(VLOOKUP(A406,'ABC выручка'!$A:$G,7,0),"")</f>
        <v>C</v>
      </c>
      <c r="E406" s="23" t="str">
        <f>IFERROR(VLOOKUP(A406,'ABC кол-во'!$A:$G,7,0),"")</f>
        <v>C</v>
      </c>
      <c r="F406" s="44" t="str">
        <f t="shared" si="6"/>
        <v>CC</v>
      </c>
    </row>
    <row r="407" spans="1:6" x14ac:dyDescent="0.25">
      <c r="A407" s="27" t="s">
        <v>438</v>
      </c>
      <c r="B407" s="31">
        <f>VLOOKUP(A407,'ABC выручка'!$A$1:$K$501,2,0)</f>
        <v>35788</v>
      </c>
      <c r="C407" s="43">
        <f>VLOOKUP(A407,'ABC кол-во'!$A$1:$K$501,2,0)</f>
        <v>38</v>
      </c>
      <c r="D407" s="23" t="str">
        <f>IFERROR(VLOOKUP(A407,'ABC выручка'!$A:$G,7,0),"")</f>
        <v>C</v>
      </c>
      <c r="E407" s="23" t="str">
        <f>IFERROR(VLOOKUP(A407,'ABC кол-во'!$A:$G,7,0),"")</f>
        <v>C</v>
      </c>
      <c r="F407" s="44" t="str">
        <f t="shared" si="6"/>
        <v>CC</v>
      </c>
    </row>
    <row r="408" spans="1:6" x14ac:dyDescent="0.25">
      <c r="A408" s="27" t="s">
        <v>439</v>
      </c>
      <c r="B408" s="31">
        <f>VLOOKUP(A408,'ABC выручка'!$A$1:$K$501,2,0)</f>
        <v>35594.300000000003</v>
      </c>
      <c r="C408" s="43">
        <f>VLOOKUP(A408,'ABC кол-во'!$A$1:$K$501,2,0)</f>
        <v>38</v>
      </c>
      <c r="D408" s="23" t="str">
        <f>IFERROR(VLOOKUP(A408,'ABC выручка'!$A:$G,7,0),"")</f>
        <v>C</v>
      </c>
      <c r="E408" s="23" t="str">
        <f>IFERROR(VLOOKUP(A408,'ABC кол-во'!$A:$G,7,0),"")</f>
        <v>C</v>
      </c>
      <c r="F408" s="44" t="str">
        <f t="shared" si="6"/>
        <v>CC</v>
      </c>
    </row>
    <row r="409" spans="1:6" x14ac:dyDescent="0.25">
      <c r="A409" s="27" t="s">
        <v>440</v>
      </c>
      <c r="B409" s="31">
        <f>VLOOKUP(A409,'ABC выручка'!$A$1:$K$501,2,0)</f>
        <v>35587.65</v>
      </c>
      <c r="C409" s="43">
        <f>VLOOKUP(A409,'ABC кол-во'!$A$1:$K$501,2,0)</f>
        <v>38</v>
      </c>
      <c r="D409" s="23" t="str">
        <f>IFERROR(VLOOKUP(A409,'ABC выручка'!$A:$G,7,0),"")</f>
        <v>C</v>
      </c>
      <c r="E409" s="23" t="str">
        <f>IFERROR(VLOOKUP(A409,'ABC кол-во'!$A:$G,7,0),"")</f>
        <v>C</v>
      </c>
      <c r="F409" s="44" t="str">
        <f t="shared" si="6"/>
        <v>CC</v>
      </c>
    </row>
    <row r="410" spans="1:6" x14ac:dyDescent="0.25">
      <c r="A410" s="27" t="s">
        <v>441</v>
      </c>
      <c r="B410" s="31">
        <f>VLOOKUP(A410,'ABC выручка'!$A$1:$K$501,2,0)</f>
        <v>35560.5</v>
      </c>
      <c r="C410" s="43">
        <f>VLOOKUP(A410,'ABC кол-во'!$A$1:$K$501,2,0)</f>
        <v>37</v>
      </c>
      <c r="D410" s="23" t="str">
        <f>IFERROR(VLOOKUP(A410,'ABC выручка'!$A:$G,7,0),"")</f>
        <v>C</v>
      </c>
      <c r="E410" s="23" t="str">
        <f>IFERROR(VLOOKUP(A410,'ABC кол-во'!$A:$G,7,0),"")</f>
        <v>C</v>
      </c>
      <c r="F410" s="44" t="str">
        <f t="shared" si="6"/>
        <v>CC</v>
      </c>
    </row>
    <row r="411" spans="1:6" x14ac:dyDescent="0.25">
      <c r="A411" s="27" t="s">
        <v>442</v>
      </c>
      <c r="B411" s="31">
        <f>VLOOKUP(A411,'ABC выручка'!$A$1:$K$501,2,0)</f>
        <v>35397.75</v>
      </c>
      <c r="C411" s="43">
        <f>VLOOKUP(A411,'ABC кол-во'!$A$1:$K$501,2,0)</f>
        <v>37</v>
      </c>
      <c r="D411" s="23" t="str">
        <f>IFERROR(VLOOKUP(A411,'ABC выручка'!$A:$G,7,0),"")</f>
        <v>C</v>
      </c>
      <c r="E411" s="23" t="str">
        <f>IFERROR(VLOOKUP(A411,'ABC кол-во'!$A:$G,7,0),"")</f>
        <v>C</v>
      </c>
      <c r="F411" s="44" t="str">
        <f t="shared" si="6"/>
        <v>CC</v>
      </c>
    </row>
    <row r="412" spans="1:6" x14ac:dyDescent="0.25">
      <c r="A412" s="27" t="s">
        <v>443</v>
      </c>
      <c r="B412" s="31">
        <f>VLOOKUP(A412,'ABC выручка'!$A$1:$K$501,2,0)</f>
        <v>35210.699999999997</v>
      </c>
      <c r="C412" s="43">
        <f>VLOOKUP(A412,'ABC кол-во'!$A$1:$K$501,2,0)</f>
        <v>36</v>
      </c>
      <c r="D412" s="23" t="str">
        <f>IFERROR(VLOOKUP(A412,'ABC выручка'!$A:$G,7,0),"")</f>
        <v>C</v>
      </c>
      <c r="E412" s="23" t="str">
        <f>IFERROR(VLOOKUP(A412,'ABC кол-во'!$A:$G,7,0),"")</f>
        <v>C</v>
      </c>
      <c r="F412" s="44" t="str">
        <f t="shared" si="6"/>
        <v>CC</v>
      </c>
    </row>
    <row r="413" spans="1:6" x14ac:dyDescent="0.25">
      <c r="A413" s="27" t="s">
        <v>444</v>
      </c>
      <c r="B413" s="31">
        <f>VLOOKUP(A413,'ABC выручка'!$A$1:$K$501,2,0)</f>
        <v>34926.300000000003</v>
      </c>
      <c r="C413" s="43">
        <f>VLOOKUP(A413,'ABC кол-во'!$A$1:$K$501,2,0)</f>
        <v>35</v>
      </c>
      <c r="D413" s="23" t="str">
        <f>IFERROR(VLOOKUP(A413,'ABC выручка'!$A:$G,7,0),"")</f>
        <v>C</v>
      </c>
      <c r="E413" s="23" t="str">
        <f>IFERROR(VLOOKUP(A413,'ABC кол-во'!$A:$G,7,0),"")</f>
        <v>C</v>
      </c>
      <c r="F413" s="44" t="str">
        <f t="shared" si="6"/>
        <v>CC</v>
      </c>
    </row>
    <row r="414" spans="1:6" x14ac:dyDescent="0.25">
      <c r="A414" s="27" t="s">
        <v>445</v>
      </c>
      <c r="B414" s="31">
        <f>VLOOKUP(A414,'ABC выручка'!$A$1:$K$501,2,0)</f>
        <v>34920</v>
      </c>
      <c r="C414" s="43">
        <f>VLOOKUP(A414,'ABC кол-во'!$A$1:$K$501,2,0)</f>
        <v>35</v>
      </c>
      <c r="D414" s="23" t="str">
        <f>IFERROR(VLOOKUP(A414,'ABC выручка'!$A:$G,7,0),"")</f>
        <v>C</v>
      </c>
      <c r="E414" s="23" t="str">
        <f>IFERROR(VLOOKUP(A414,'ABC кол-во'!$A:$G,7,0),"")</f>
        <v>C</v>
      </c>
      <c r="F414" s="44" t="str">
        <f t="shared" si="6"/>
        <v>CC</v>
      </c>
    </row>
    <row r="415" spans="1:6" x14ac:dyDescent="0.25">
      <c r="A415" s="27" t="s">
        <v>446</v>
      </c>
      <c r="B415" s="31">
        <f>VLOOKUP(A415,'ABC выручка'!$A$1:$K$501,2,0)</f>
        <v>34777.65</v>
      </c>
      <c r="C415" s="43">
        <f>VLOOKUP(A415,'ABC кол-во'!$A$1:$K$501,2,0)</f>
        <v>35</v>
      </c>
      <c r="D415" s="23" t="str">
        <f>IFERROR(VLOOKUP(A415,'ABC выручка'!$A:$G,7,0),"")</f>
        <v>C</v>
      </c>
      <c r="E415" s="23" t="str">
        <f>IFERROR(VLOOKUP(A415,'ABC кол-во'!$A:$G,7,0),"")</f>
        <v>C</v>
      </c>
      <c r="F415" s="44" t="str">
        <f t="shared" si="6"/>
        <v>CC</v>
      </c>
    </row>
    <row r="416" spans="1:6" x14ac:dyDescent="0.25">
      <c r="A416" s="27" t="s">
        <v>447</v>
      </c>
      <c r="B416" s="31">
        <f>VLOOKUP(A416,'ABC выручка'!$A$1:$K$501,2,0)</f>
        <v>34753.800000000003</v>
      </c>
      <c r="C416" s="43">
        <f>VLOOKUP(A416,'ABC кол-во'!$A$1:$K$501,2,0)</f>
        <v>35</v>
      </c>
      <c r="D416" s="23" t="str">
        <f>IFERROR(VLOOKUP(A416,'ABC выручка'!$A:$G,7,0),"")</f>
        <v>C</v>
      </c>
      <c r="E416" s="23" t="str">
        <f>IFERROR(VLOOKUP(A416,'ABC кол-во'!$A:$G,7,0),"")</f>
        <v>C</v>
      </c>
      <c r="F416" s="44" t="str">
        <f t="shared" si="6"/>
        <v>CC</v>
      </c>
    </row>
    <row r="417" spans="1:6" x14ac:dyDescent="0.25">
      <c r="A417" s="27" t="s">
        <v>448</v>
      </c>
      <c r="B417" s="31">
        <f>VLOOKUP(A417,'ABC выручка'!$A$1:$K$501,2,0)</f>
        <v>34664.1</v>
      </c>
      <c r="C417" s="43">
        <f>VLOOKUP(A417,'ABC кол-во'!$A$1:$K$501,2,0)</f>
        <v>35</v>
      </c>
      <c r="D417" s="23" t="str">
        <f>IFERROR(VLOOKUP(A417,'ABC выручка'!$A:$G,7,0),"")</f>
        <v>C</v>
      </c>
      <c r="E417" s="23" t="str">
        <f>IFERROR(VLOOKUP(A417,'ABC кол-во'!$A:$G,7,0),"")</f>
        <v>C</v>
      </c>
      <c r="F417" s="44" t="str">
        <f t="shared" si="6"/>
        <v>CC</v>
      </c>
    </row>
    <row r="418" spans="1:6" x14ac:dyDescent="0.25">
      <c r="A418" s="27" t="s">
        <v>449</v>
      </c>
      <c r="B418" s="31">
        <f>VLOOKUP(A418,'ABC выручка'!$A$1:$K$501,2,0)</f>
        <v>34438</v>
      </c>
      <c r="C418" s="43">
        <f>VLOOKUP(A418,'ABC кол-во'!$A$1:$K$501,2,0)</f>
        <v>35</v>
      </c>
      <c r="D418" s="23" t="str">
        <f>IFERROR(VLOOKUP(A418,'ABC выручка'!$A:$G,7,0),"")</f>
        <v>C</v>
      </c>
      <c r="E418" s="23" t="str">
        <f>IFERROR(VLOOKUP(A418,'ABC кол-во'!$A:$G,7,0),"")</f>
        <v>C</v>
      </c>
      <c r="F418" s="44" t="str">
        <f t="shared" si="6"/>
        <v>CC</v>
      </c>
    </row>
    <row r="419" spans="1:6" x14ac:dyDescent="0.25">
      <c r="A419" s="27" t="s">
        <v>450</v>
      </c>
      <c r="B419" s="31">
        <f>VLOOKUP(A419,'ABC выручка'!$A$1:$K$501,2,0)</f>
        <v>34318.6</v>
      </c>
      <c r="C419" s="43">
        <f>VLOOKUP(A419,'ABC кол-во'!$A$1:$K$501,2,0)</f>
        <v>34</v>
      </c>
      <c r="D419" s="23" t="str">
        <f>IFERROR(VLOOKUP(A419,'ABC выручка'!$A:$G,7,0),"")</f>
        <v>C</v>
      </c>
      <c r="E419" s="23" t="str">
        <f>IFERROR(VLOOKUP(A419,'ABC кол-во'!$A:$G,7,0),"")</f>
        <v>C</v>
      </c>
      <c r="F419" s="44" t="str">
        <f t="shared" si="6"/>
        <v>CC</v>
      </c>
    </row>
    <row r="420" spans="1:6" x14ac:dyDescent="0.25">
      <c r="A420" s="27" t="s">
        <v>451</v>
      </c>
      <c r="B420" s="31">
        <f>VLOOKUP(A420,'ABC выручка'!$A$1:$K$501,2,0)</f>
        <v>34275.449999999997</v>
      </c>
      <c r="C420" s="43">
        <f>VLOOKUP(A420,'ABC кол-во'!$A$1:$K$501,2,0)</f>
        <v>34</v>
      </c>
      <c r="D420" s="23" t="str">
        <f>IFERROR(VLOOKUP(A420,'ABC выручка'!$A:$G,7,0),"")</f>
        <v>C</v>
      </c>
      <c r="E420" s="23" t="str">
        <f>IFERROR(VLOOKUP(A420,'ABC кол-во'!$A:$G,7,0),"")</f>
        <v>C</v>
      </c>
      <c r="F420" s="44" t="str">
        <f t="shared" si="6"/>
        <v>CC</v>
      </c>
    </row>
    <row r="421" spans="1:6" x14ac:dyDescent="0.25">
      <c r="A421" s="27" t="s">
        <v>452</v>
      </c>
      <c r="B421" s="31">
        <f>VLOOKUP(A421,'ABC выручка'!$A$1:$K$501,2,0)</f>
        <v>34067.300000000003</v>
      </c>
      <c r="C421" s="43">
        <f>VLOOKUP(A421,'ABC кол-во'!$A$1:$K$501,2,0)</f>
        <v>34</v>
      </c>
      <c r="D421" s="23" t="str">
        <f>IFERROR(VLOOKUP(A421,'ABC выручка'!$A:$G,7,0),"")</f>
        <v>C</v>
      </c>
      <c r="E421" s="23" t="str">
        <f>IFERROR(VLOOKUP(A421,'ABC кол-во'!$A:$G,7,0),"")</f>
        <v>C</v>
      </c>
      <c r="F421" s="44" t="str">
        <f t="shared" si="6"/>
        <v>CC</v>
      </c>
    </row>
    <row r="422" spans="1:6" x14ac:dyDescent="0.25">
      <c r="A422" s="27" t="s">
        <v>453</v>
      </c>
      <c r="B422" s="31">
        <f>VLOOKUP(A422,'ABC выручка'!$A$1:$K$501,2,0)</f>
        <v>33997.65</v>
      </c>
      <c r="C422" s="43">
        <f>VLOOKUP(A422,'ABC кол-во'!$A$1:$K$501,2,0)</f>
        <v>34</v>
      </c>
      <c r="D422" s="23" t="str">
        <f>IFERROR(VLOOKUP(A422,'ABC выручка'!$A:$G,7,0),"")</f>
        <v>C</v>
      </c>
      <c r="E422" s="23" t="str">
        <f>IFERROR(VLOOKUP(A422,'ABC кол-во'!$A:$G,7,0),"")</f>
        <v>C</v>
      </c>
      <c r="F422" s="44" t="str">
        <f t="shared" si="6"/>
        <v>CC</v>
      </c>
    </row>
    <row r="423" spans="1:6" x14ac:dyDescent="0.25">
      <c r="A423" s="27" t="s">
        <v>454</v>
      </c>
      <c r="B423" s="31">
        <f>VLOOKUP(A423,'ABC выручка'!$A$1:$K$501,2,0)</f>
        <v>33934.1</v>
      </c>
      <c r="C423" s="43">
        <f>VLOOKUP(A423,'ABC кол-во'!$A$1:$K$501,2,0)</f>
        <v>34</v>
      </c>
      <c r="D423" s="23" t="str">
        <f>IFERROR(VLOOKUP(A423,'ABC выручка'!$A:$G,7,0),"")</f>
        <v>C</v>
      </c>
      <c r="E423" s="23" t="str">
        <f>IFERROR(VLOOKUP(A423,'ABC кол-во'!$A:$G,7,0),"")</f>
        <v>C</v>
      </c>
      <c r="F423" s="44" t="str">
        <f t="shared" si="6"/>
        <v>CC</v>
      </c>
    </row>
    <row r="424" spans="1:6" x14ac:dyDescent="0.25">
      <c r="A424" s="27" t="s">
        <v>455</v>
      </c>
      <c r="B424" s="31">
        <f>VLOOKUP(A424,'ABC выручка'!$A$1:$K$501,2,0)</f>
        <v>33688.85</v>
      </c>
      <c r="C424" s="43">
        <f>VLOOKUP(A424,'ABC кол-во'!$A$1:$K$501,2,0)</f>
        <v>33</v>
      </c>
      <c r="D424" s="23" t="str">
        <f>IFERROR(VLOOKUP(A424,'ABC выручка'!$A:$G,7,0),"")</f>
        <v>C</v>
      </c>
      <c r="E424" s="23" t="str">
        <f>IFERROR(VLOOKUP(A424,'ABC кол-во'!$A:$G,7,0),"")</f>
        <v>C</v>
      </c>
      <c r="F424" s="44" t="str">
        <f t="shared" si="6"/>
        <v>CC</v>
      </c>
    </row>
    <row r="425" spans="1:6" x14ac:dyDescent="0.25">
      <c r="A425" s="27" t="s">
        <v>456</v>
      </c>
      <c r="B425" s="31">
        <f>VLOOKUP(A425,'ABC выручка'!$A$1:$K$501,2,0)</f>
        <v>33526.400000000001</v>
      </c>
      <c r="C425" s="43">
        <f>VLOOKUP(A425,'ABC кол-во'!$A$1:$K$501,2,0)</f>
        <v>33</v>
      </c>
      <c r="D425" s="23" t="str">
        <f>IFERROR(VLOOKUP(A425,'ABC выручка'!$A:$G,7,0),"")</f>
        <v>C</v>
      </c>
      <c r="E425" s="23" t="str">
        <f>IFERROR(VLOOKUP(A425,'ABC кол-во'!$A:$G,7,0),"")</f>
        <v>C</v>
      </c>
      <c r="F425" s="44" t="str">
        <f t="shared" si="6"/>
        <v>CC</v>
      </c>
    </row>
    <row r="426" spans="1:6" x14ac:dyDescent="0.25">
      <c r="A426" s="27" t="s">
        <v>457</v>
      </c>
      <c r="B426" s="31">
        <f>VLOOKUP(A426,'ABC выручка'!$A$1:$K$501,2,0)</f>
        <v>33337.15</v>
      </c>
      <c r="C426" s="43">
        <f>VLOOKUP(A426,'ABC кол-во'!$A$1:$K$501,2,0)</f>
        <v>33</v>
      </c>
      <c r="D426" s="23" t="str">
        <f>IFERROR(VLOOKUP(A426,'ABC выручка'!$A:$G,7,0),"")</f>
        <v>C</v>
      </c>
      <c r="E426" s="23" t="str">
        <f>IFERROR(VLOOKUP(A426,'ABC кол-во'!$A:$G,7,0),"")</f>
        <v>C</v>
      </c>
      <c r="F426" s="44" t="str">
        <f t="shared" si="6"/>
        <v>CC</v>
      </c>
    </row>
    <row r="427" spans="1:6" x14ac:dyDescent="0.25">
      <c r="A427" s="27" t="s">
        <v>458</v>
      </c>
      <c r="B427" s="31">
        <f>VLOOKUP(A427,'ABC выручка'!$A$1:$K$501,2,0)</f>
        <v>33256.85</v>
      </c>
      <c r="C427" s="43">
        <f>VLOOKUP(A427,'ABC кол-во'!$A$1:$K$501,2,0)</f>
        <v>33</v>
      </c>
      <c r="D427" s="23" t="str">
        <f>IFERROR(VLOOKUP(A427,'ABC выручка'!$A:$G,7,0),"")</f>
        <v>C</v>
      </c>
      <c r="E427" s="23" t="str">
        <f>IFERROR(VLOOKUP(A427,'ABC кол-во'!$A:$G,7,0),"")</f>
        <v>C</v>
      </c>
      <c r="F427" s="44" t="str">
        <f t="shared" si="6"/>
        <v>CC</v>
      </c>
    </row>
    <row r="428" spans="1:6" x14ac:dyDescent="0.25">
      <c r="A428" s="27" t="s">
        <v>459</v>
      </c>
      <c r="B428" s="31">
        <f>VLOOKUP(A428,'ABC выручка'!$A$1:$K$501,2,0)</f>
        <v>33107.300000000003</v>
      </c>
      <c r="C428" s="43">
        <f>VLOOKUP(A428,'ABC кол-во'!$A$1:$K$501,2,0)</f>
        <v>32</v>
      </c>
      <c r="D428" s="23" t="str">
        <f>IFERROR(VLOOKUP(A428,'ABC выручка'!$A:$G,7,0),"")</f>
        <v>C</v>
      </c>
      <c r="E428" s="23" t="str">
        <f>IFERROR(VLOOKUP(A428,'ABC кол-во'!$A:$G,7,0),"")</f>
        <v>C</v>
      </c>
      <c r="F428" s="44" t="str">
        <f t="shared" si="6"/>
        <v>CC</v>
      </c>
    </row>
    <row r="429" spans="1:6" x14ac:dyDescent="0.25">
      <c r="A429" s="27" t="s">
        <v>460</v>
      </c>
      <c r="B429" s="31">
        <f>VLOOKUP(A429,'ABC выручка'!$A$1:$K$501,2,0)</f>
        <v>32101.599999999999</v>
      </c>
      <c r="C429" s="43">
        <f>VLOOKUP(A429,'ABC кол-во'!$A$1:$K$501,2,0)</f>
        <v>31</v>
      </c>
      <c r="D429" s="23" t="str">
        <f>IFERROR(VLOOKUP(A429,'ABC выручка'!$A:$G,7,0),"")</f>
        <v>C</v>
      </c>
      <c r="E429" s="23" t="str">
        <f>IFERROR(VLOOKUP(A429,'ABC кол-во'!$A:$G,7,0),"")</f>
        <v>C</v>
      </c>
      <c r="F429" s="44" t="str">
        <f t="shared" si="6"/>
        <v>CC</v>
      </c>
    </row>
    <row r="430" spans="1:6" x14ac:dyDescent="0.25">
      <c r="A430" s="27" t="s">
        <v>461</v>
      </c>
      <c r="B430" s="31">
        <f>VLOOKUP(A430,'ABC выручка'!$A$1:$K$501,2,0)</f>
        <v>31753.4</v>
      </c>
      <c r="C430" s="43">
        <f>VLOOKUP(A430,'ABC кол-во'!$A$1:$K$501,2,0)</f>
        <v>31</v>
      </c>
      <c r="D430" s="23" t="str">
        <f>IFERROR(VLOOKUP(A430,'ABC выручка'!$A:$G,7,0),"")</f>
        <v>C</v>
      </c>
      <c r="E430" s="23" t="str">
        <f>IFERROR(VLOOKUP(A430,'ABC кол-во'!$A:$G,7,0),"")</f>
        <v>C</v>
      </c>
      <c r="F430" s="44" t="str">
        <f t="shared" si="6"/>
        <v>CC</v>
      </c>
    </row>
    <row r="431" spans="1:6" x14ac:dyDescent="0.25">
      <c r="A431" s="27" t="s">
        <v>462</v>
      </c>
      <c r="B431" s="31">
        <f>VLOOKUP(A431,'ABC выручка'!$A$1:$K$501,2,0)</f>
        <v>31641</v>
      </c>
      <c r="C431" s="43">
        <f>VLOOKUP(A431,'ABC кол-во'!$A$1:$K$501,2,0)</f>
        <v>31</v>
      </c>
      <c r="D431" s="23" t="str">
        <f>IFERROR(VLOOKUP(A431,'ABC выручка'!$A:$G,7,0),"")</f>
        <v>C</v>
      </c>
      <c r="E431" s="23" t="str">
        <f>IFERROR(VLOOKUP(A431,'ABC кол-во'!$A:$G,7,0),"")</f>
        <v>C</v>
      </c>
      <c r="F431" s="44" t="str">
        <f t="shared" si="6"/>
        <v>CC</v>
      </c>
    </row>
    <row r="432" spans="1:6" x14ac:dyDescent="0.25">
      <c r="A432" s="27" t="s">
        <v>463</v>
      </c>
      <c r="B432" s="31">
        <f>VLOOKUP(A432,'ABC выручка'!$A$1:$K$501,2,0)</f>
        <v>31393.200000000001</v>
      </c>
      <c r="C432" s="43">
        <f>VLOOKUP(A432,'ABC кол-во'!$A$1:$K$501,2,0)</f>
        <v>31</v>
      </c>
      <c r="D432" s="23" t="str">
        <f>IFERROR(VLOOKUP(A432,'ABC выручка'!$A:$G,7,0),"")</f>
        <v>C</v>
      </c>
      <c r="E432" s="23" t="str">
        <f>IFERROR(VLOOKUP(A432,'ABC кол-во'!$A:$G,7,0),"")</f>
        <v>C</v>
      </c>
      <c r="F432" s="44" t="str">
        <f t="shared" si="6"/>
        <v>CC</v>
      </c>
    </row>
    <row r="433" spans="1:6" x14ac:dyDescent="0.25">
      <c r="A433" s="27" t="s">
        <v>464</v>
      </c>
      <c r="B433" s="31">
        <f>VLOOKUP(A433,'ABC выручка'!$A$1:$K$501,2,0)</f>
        <v>30842.5</v>
      </c>
      <c r="C433" s="43">
        <f>VLOOKUP(A433,'ABC кол-во'!$A$1:$K$501,2,0)</f>
        <v>31</v>
      </c>
      <c r="D433" s="23" t="str">
        <f>IFERROR(VLOOKUP(A433,'ABC выручка'!$A:$G,7,0),"")</f>
        <v>C</v>
      </c>
      <c r="E433" s="23" t="str">
        <f>IFERROR(VLOOKUP(A433,'ABC кол-во'!$A:$G,7,0),"")</f>
        <v>C</v>
      </c>
      <c r="F433" s="44" t="str">
        <f t="shared" si="6"/>
        <v>CC</v>
      </c>
    </row>
    <row r="434" spans="1:6" x14ac:dyDescent="0.25">
      <c r="A434" s="27" t="s">
        <v>465</v>
      </c>
      <c r="B434" s="31">
        <f>VLOOKUP(A434,'ABC выручка'!$A$1:$K$501,2,0)</f>
        <v>30815.35</v>
      </c>
      <c r="C434" s="43">
        <f>VLOOKUP(A434,'ABC кол-во'!$A$1:$K$501,2,0)</f>
        <v>31</v>
      </c>
      <c r="D434" s="23" t="str">
        <f>IFERROR(VLOOKUP(A434,'ABC выручка'!$A:$G,7,0),"")</f>
        <v>C</v>
      </c>
      <c r="E434" s="23" t="str">
        <f>IFERROR(VLOOKUP(A434,'ABC кол-во'!$A:$G,7,0),"")</f>
        <v>C</v>
      </c>
      <c r="F434" s="44" t="str">
        <f t="shared" si="6"/>
        <v>CC</v>
      </c>
    </row>
    <row r="435" spans="1:6" x14ac:dyDescent="0.25">
      <c r="A435" s="27" t="s">
        <v>466</v>
      </c>
      <c r="B435" s="31">
        <f>VLOOKUP(A435,'ABC выручка'!$A$1:$K$501,2,0)</f>
        <v>30643</v>
      </c>
      <c r="C435" s="43">
        <f>VLOOKUP(A435,'ABC кол-во'!$A$1:$K$501,2,0)</f>
        <v>31</v>
      </c>
      <c r="D435" s="23" t="str">
        <f>IFERROR(VLOOKUP(A435,'ABC выручка'!$A:$G,7,0),"")</f>
        <v>C</v>
      </c>
      <c r="E435" s="23" t="str">
        <f>IFERROR(VLOOKUP(A435,'ABC кол-во'!$A:$G,7,0),"")</f>
        <v>C</v>
      </c>
      <c r="F435" s="44" t="str">
        <f t="shared" si="6"/>
        <v>CC</v>
      </c>
    </row>
    <row r="436" spans="1:6" x14ac:dyDescent="0.25">
      <c r="A436" s="27" t="s">
        <v>467</v>
      </c>
      <c r="B436" s="31">
        <f>VLOOKUP(A436,'ABC выручка'!$A$1:$K$501,2,0)</f>
        <v>30620</v>
      </c>
      <c r="C436" s="43">
        <f>VLOOKUP(A436,'ABC кол-во'!$A$1:$K$501,2,0)</f>
        <v>31</v>
      </c>
      <c r="D436" s="23" t="str">
        <f>IFERROR(VLOOKUP(A436,'ABC выручка'!$A:$G,7,0),"")</f>
        <v>C</v>
      </c>
      <c r="E436" s="23" t="str">
        <f>IFERROR(VLOOKUP(A436,'ABC кол-во'!$A:$G,7,0),"")</f>
        <v>C</v>
      </c>
      <c r="F436" s="44" t="str">
        <f t="shared" si="6"/>
        <v>CC</v>
      </c>
    </row>
    <row r="437" spans="1:6" x14ac:dyDescent="0.25">
      <c r="A437" s="27" t="s">
        <v>468</v>
      </c>
      <c r="B437" s="31">
        <f>VLOOKUP(A437,'ABC выручка'!$A$1:$K$501,2,0)</f>
        <v>30504.15</v>
      </c>
      <c r="C437" s="43">
        <f>VLOOKUP(A437,'ABC кол-во'!$A$1:$K$501,2,0)</f>
        <v>31</v>
      </c>
      <c r="D437" s="23" t="str">
        <f>IFERROR(VLOOKUP(A437,'ABC выручка'!$A:$G,7,0),"")</f>
        <v>C</v>
      </c>
      <c r="E437" s="23" t="str">
        <f>IFERROR(VLOOKUP(A437,'ABC кол-во'!$A:$G,7,0),"")</f>
        <v>C</v>
      </c>
      <c r="F437" s="44" t="str">
        <f t="shared" si="6"/>
        <v>CC</v>
      </c>
    </row>
    <row r="438" spans="1:6" x14ac:dyDescent="0.25">
      <c r="A438" s="27" t="s">
        <v>469</v>
      </c>
      <c r="B438" s="31">
        <f>VLOOKUP(A438,'ABC выручка'!$A$1:$K$501,2,0)</f>
        <v>30410.45</v>
      </c>
      <c r="C438" s="43">
        <f>VLOOKUP(A438,'ABC кол-во'!$A$1:$K$501,2,0)</f>
        <v>31</v>
      </c>
      <c r="D438" s="23" t="str">
        <f>IFERROR(VLOOKUP(A438,'ABC выручка'!$A:$G,7,0),"")</f>
        <v>C</v>
      </c>
      <c r="E438" s="23" t="str">
        <f>IFERROR(VLOOKUP(A438,'ABC кол-во'!$A:$G,7,0),"")</f>
        <v>C</v>
      </c>
      <c r="F438" s="44" t="str">
        <f t="shared" si="6"/>
        <v>CC</v>
      </c>
    </row>
    <row r="439" spans="1:6" x14ac:dyDescent="0.25">
      <c r="A439" s="27" t="s">
        <v>470</v>
      </c>
      <c r="B439" s="31">
        <f>VLOOKUP(A439,'ABC выручка'!$A$1:$K$501,2,0)</f>
        <v>30324.5</v>
      </c>
      <c r="C439" s="43">
        <f>VLOOKUP(A439,'ABC кол-во'!$A$1:$K$501,2,0)</f>
        <v>30</v>
      </c>
      <c r="D439" s="23" t="str">
        <f>IFERROR(VLOOKUP(A439,'ABC выручка'!$A:$G,7,0),"")</f>
        <v>C</v>
      </c>
      <c r="E439" s="23" t="str">
        <f>IFERROR(VLOOKUP(A439,'ABC кол-во'!$A:$G,7,0),"")</f>
        <v>C</v>
      </c>
      <c r="F439" s="44" t="str">
        <f t="shared" si="6"/>
        <v>CC</v>
      </c>
    </row>
    <row r="440" spans="1:6" x14ac:dyDescent="0.25">
      <c r="A440" s="27" t="s">
        <v>471</v>
      </c>
      <c r="B440" s="31">
        <f>VLOOKUP(A440,'ABC выручка'!$A$1:$K$501,2,0)</f>
        <v>30187.25</v>
      </c>
      <c r="C440" s="43">
        <f>VLOOKUP(A440,'ABC кол-во'!$A$1:$K$501,2,0)</f>
        <v>30</v>
      </c>
      <c r="D440" s="23" t="str">
        <f>IFERROR(VLOOKUP(A440,'ABC выручка'!$A:$G,7,0),"")</f>
        <v>C</v>
      </c>
      <c r="E440" s="23" t="str">
        <f>IFERROR(VLOOKUP(A440,'ABC кол-во'!$A:$G,7,0),"")</f>
        <v>C</v>
      </c>
      <c r="F440" s="44" t="str">
        <f t="shared" si="6"/>
        <v>CC</v>
      </c>
    </row>
    <row r="441" spans="1:6" x14ac:dyDescent="0.25">
      <c r="A441" s="27" t="s">
        <v>472</v>
      </c>
      <c r="B441" s="31">
        <f>VLOOKUP(A441,'ABC выручка'!$A$1:$K$501,2,0)</f>
        <v>30051</v>
      </c>
      <c r="C441" s="43">
        <f>VLOOKUP(A441,'ABC кол-во'!$A$1:$K$501,2,0)</f>
        <v>30</v>
      </c>
      <c r="D441" s="23" t="str">
        <f>IFERROR(VLOOKUP(A441,'ABC выручка'!$A:$G,7,0),"")</f>
        <v>C</v>
      </c>
      <c r="E441" s="23" t="str">
        <f>IFERROR(VLOOKUP(A441,'ABC кол-во'!$A:$G,7,0),"")</f>
        <v>C</v>
      </c>
      <c r="F441" s="44" t="str">
        <f t="shared" si="6"/>
        <v>CC</v>
      </c>
    </row>
    <row r="442" spans="1:6" x14ac:dyDescent="0.25">
      <c r="A442" s="27" t="s">
        <v>473</v>
      </c>
      <c r="B442" s="31">
        <f>VLOOKUP(A442,'ABC выручка'!$A$1:$K$501,2,0)</f>
        <v>30027.15</v>
      </c>
      <c r="C442" s="43">
        <f>VLOOKUP(A442,'ABC кол-во'!$A$1:$K$501,2,0)</f>
        <v>30</v>
      </c>
      <c r="D442" s="23" t="str">
        <f>IFERROR(VLOOKUP(A442,'ABC выручка'!$A:$G,7,0),"")</f>
        <v>C</v>
      </c>
      <c r="E442" s="23" t="str">
        <f>IFERROR(VLOOKUP(A442,'ABC кол-во'!$A:$G,7,0),"")</f>
        <v>C</v>
      </c>
      <c r="F442" s="44" t="str">
        <f t="shared" si="6"/>
        <v>CC</v>
      </c>
    </row>
    <row r="443" spans="1:6" x14ac:dyDescent="0.25">
      <c r="A443" s="27" t="s">
        <v>474</v>
      </c>
      <c r="B443" s="31">
        <f>VLOOKUP(A443,'ABC выручка'!$A$1:$K$501,2,0)</f>
        <v>29985.1</v>
      </c>
      <c r="C443" s="43">
        <f>VLOOKUP(A443,'ABC кол-во'!$A$1:$K$501,2,0)</f>
        <v>29</v>
      </c>
      <c r="D443" s="23" t="str">
        <f>IFERROR(VLOOKUP(A443,'ABC выручка'!$A:$G,7,0),"")</f>
        <v>C</v>
      </c>
      <c r="E443" s="23" t="str">
        <f>IFERROR(VLOOKUP(A443,'ABC кол-во'!$A:$G,7,0),"")</f>
        <v>C</v>
      </c>
      <c r="F443" s="44" t="str">
        <f t="shared" si="6"/>
        <v>CC</v>
      </c>
    </row>
    <row r="444" spans="1:6" x14ac:dyDescent="0.25">
      <c r="A444" s="27" t="s">
        <v>475</v>
      </c>
      <c r="B444" s="31">
        <f>VLOOKUP(A444,'ABC выручка'!$A$1:$K$501,2,0)</f>
        <v>29851.9</v>
      </c>
      <c r="C444" s="43">
        <f>VLOOKUP(A444,'ABC кол-во'!$A$1:$K$501,2,0)</f>
        <v>29</v>
      </c>
      <c r="D444" s="23" t="str">
        <f>IFERROR(VLOOKUP(A444,'ABC выручка'!$A:$G,7,0),"")</f>
        <v>C</v>
      </c>
      <c r="E444" s="23" t="str">
        <f>IFERROR(VLOOKUP(A444,'ABC кол-во'!$A:$G,7,0),"")</f>
        <v>C</v>
      </c>
      <c r="F444" s="44" t="str">
        <f t="shared" si="6"/>
        <v>CC</v>
      </c>
    </row>
    <row r="445" spans="1:6" x14ac:dyDescent="0.25">
      <c r="A445" s="27" t="s">
        <v>476</v>
      </c>
      <c r="B445" s="31">
        <f>VLOOKUP(A445,'ABC выручка'!$A$1:$K$501,2,0)</f>
        <v>29803.5</v>
      </c>
      <c r="C445" s="43">
        <f>VLOOKUP(A445,'ABC кол-во'!$A$1:$K$501,2,0)</f>
        <v>29</v>
      </c>
      <c r="D445" s="23" t="str">
        <f>IFERROR(VLOOKUP(A445,'ABC выручка'!$A:$G,7,0),"")</f>
        <v>C</v>
      </c>
      <c r="E445" s="23" t="str">
        <f>IFERROR(VLOOKUP(A445,'ABC кол-во'!$A:$G,7,0),"")</f>
        <v>C</v>
      </c>
      <c r="F445" s="44" t="str">
        <f t="shared" si="6"/>
        <v>CC</v>
      </c>
    </row>
    <row r="446" spans="1:6" x14ac:dyDescent="0.25">
      <c r="A446" s="27" t="s">
        <v>477</v>
      </c>
      <c r="B446" s="31">
        <f>VLOOKUP(A446,'ABC выручка'!$A$1:$K$501,2,0)</f>
        <v>29699.15</v>
      </c>
      <c r="C446" s="43">
        <f>VLOOKUP(A446,'ABC кол-во'!$A$1:$K$501,2,0)</f>
        <v>29</v>
      </c>
      <c r="D446" s="23" t="str">
        <f>IFERROR(VLOOKUP(A446,'ABC выручка'!$A:$G,7,0),"")</f>
        <v>C</v>
      </c>
      <c r="E446" s="23" t="str">
        <f>IFERROR(VLOOKUP(A446,'ABC кол-во'!$A:$G,7,0),"")</f>
        <v>C</v>
      </c>
      <c r="F446" s="44" t="str">
        <f t="shared" si="6"/>
        <v>CC</v>
      </c>
    </row>
    <row r="447" spans="1:6" x14ac:dyDescent="0.25">
      <c r="A447" s="27" t="s">
        <v>478</v>
      </c>
      <c r="B447" s="31">
        <f>VLOOKUP(A447,'ABC выручка'!$A$1:$K$501,2,0)</f>
        <v>29029.35</v>
      </c>
      <c r="C447" s="43">
        <f>VLOOKUP(A447,'ABC кол-во'!$A$1:$K$501,2,0)</f>
        <v>29</v>
      </c>
      <c r="D447" s="23" t="str">
        <f>IFERROR(VLOOKUP(A447,'ABC выручка'!$A:$G,7,0),"")</f>
        <v>C</v>
      </c>
      <c r="E447" s="23" t="str">
        <f>IFERROR(VLOOKUP(A447,'ABC кол-во'!$A:$G,7,0),"")</f>
        <v>C</v>
      </c>
      <c r="F447" s="44" t="str">
        <f t="shared" si="6"/>
        <v>CC</v>
      </c>
    </row>
    <row r="448" spans="1:6" x14ac:dyDescent="0.25">
      <c r="A448" s="27" t="s">
        <v>479</v>
      </c>
      <c r="B448" s="31">
        <f>VLOOKUP(A448,'ABC выручка'!$A$1:$K$501,2,0)</f>
        <v>29024.2</v>
      </c>
      <c r="C448" s="43">
        <f>VLOOKUP(A448,'ABC кол-во'!$A$1:$K$501,2,0)</f>
        <v>28</v>
      </c>
      <c r="D448" s="23" t="str">
        <f>IFERROR(VLOOKUP(A448,'ABC выручка'!$A:$G,7,0),"")</f>
        <v>C</v>
      </c>
      <c r="E448" s="23" t="str">
        <f>IFERROR(VLOOKUP(A448,'ABC кол-во'!$A:$G,7,0),"")</f>
        <v>C</v>
      </c>
      <c r="F448" s="44" t="str">
        <f t="shared" si="6"/>
        <v>CC</v>
      </c>
    </row>
    <row r="449" spans="1:6" x14ac:dyDescent="0.25">
      <c r="A449" s="27" t="s">
        <v>480</v>
      </c>
      <c r="B449" s="31">
        <f>VLOOKUP(A449,'ABC выручка'!$A$1:$K$501,2,0)</f>
        <v>29004.45</v>
      </c>
      <c r="C449" s="43">
        <f>VLOOKUP(A449,'ABC кол-во'!$A$1:$K$501,2,0)</f>
        <v>28</v>
      </c>
      <c r="D449" s="23" t="str">
        <f>IFERROR(VLOOKUP(A449,'ABC выручка'!$A:$G,7,0),"")</f>
        <v>C</v>
      </c>
      <c r="E449" s="23" t="str">
        <f>IFERROR(VLOOKUP(A449,'ABC кол-во'!$A:$G,7,0),"")</f>
        <v>C</v>
      </c>
      <c r="F449" s="44" t="str">
        <f t="shared" si="6"/>
        <v>CC</v>
      </c>
    </row>
    <row r="450" spans="1:6" x14ac:dyDescent="0.25">
      <c r="A450" s="27" t="s">
        <v>481</v>
      </c>
      <c r="B450" s="31">
        <f>VLOOKUP(A450,'ABC выручка'!$A$1:$K$501,2,0)</f>
        <v>29003</v>
      </c>
      <c r="C450" s="43">
        <f>VLOOKUP(A450,'ABC кол-во'!$A$1:$K$501,2,0)</f>
        <v>28</v>
      </c>
      <c r="D450" s="23" t="str">
        <f>IFERROR(VLOOKUP(A450,'ABC выручка'!$A:$G,7,0),"")</f>
        <v>C</v>
      </c>
      <c r="E450" s="23" t="str">
        <f>IFERROR(VLOOKUP(A450,'ABC кол-во'!$A:$G,7,0),"")</f>
        <v>C</v>
      </c>
      <c r="F450" s="44" t="str">
        <f t="shared" si="6"/>
        <v>CC</v>
      </c>
    </row>
    <row r="451" spans="1:6" x14ac:dyDescent="0.25">
      <c r="A451" s="27" t="s">
        <v>482</v>
      </c>
      <c r="B451" s="31">
        <f>VLOOKUP(A451,'ABC выручка'!$A$1:$K$501,2,0)</f>
        <v>28981.7</v>
      </c>
      <c r="C451" s="43">
        <f>VLOOKUP(A451,'ABC кол-во'!$A$1:$K$501,2,0)</f>
        <v>27</v>
      </c>
      <c r="D451" s="23" t="str">
        <f>IFERROR(VLOOKUP(A451,'ABC выручка'!$A:$G,7,0),"")</f>
        <v>C</v>
      </c>
      <c r="E451" s="23" t="str">
        <f>IFERROR(VLOOKUP(A451,'ABC кол-во'!$A:$G,7,0),"")</f>
        <v>C</v>
      </c>
      <c r="F451" s="44" t="str">
        <f t="shared" ref="F451:F501" si="7">IFERROR(CONCATENATE(D451,E451),"")</f>
        <v>CC</v>
      </c>
    </row>
    <row r="452" spans="1:6" x14ac:dyDescent="0.25">
      <c r="A452" s="27" t="s">
        <v>483</v>
      </c>
      <c r="B452" s="31">
        <f>VLOOKUP(A452,'ABC выручка'!$A$1:$K$501,2,0)</f>
        <v>28917.7</v>
      </c>
      <c r="C452" s="43">
        <f>VLOOKUP(A452,'ABC кол-во'!$A$1:$K$501,2,0)</f>
        <v>27</v>
      </c>
      <c r="D452" s="23" t="str">
        <f>IFERROR(VLOOKUP(A452,'ABC выручка'!$A:$G,7,0),"")</f>
        <v>C</v>
      </c>
      <c r="E452" s="23" t="str">
        <f>IFERROR(VLOOKUP(A452,'ABC кол-во'!$A:$G,7,0),"")</f>
        <v>C</v>
      </c>
      <c r="F452" s="44" t="str">
        <f t="shared" si="7"/>
        <v>CC</v>
      </c>
    </row>
    <row r="453" spans="1:6" x14ac:dyDescent="0.25">
      <c r="A453" s="27" t="s">
        <v>484</v>
      </c>
      <c r="B453" s="31">
        <f>VLOOKUP(A453,'ABC выручка'!$A$1:$K$501,2,0)</f>
        <v>28756.2</v>
      </c>
      <c r="C453" s="43">
        <f>VLOOKUP(A453,'ABC кол-во'!$A$1:$K$501,2,0)</f>
        <v>27</v>
      </c>
      <c r="D453" s="23" t="str">
        <f>IFERROR(VLOOKUP(A453,'ABC выручка'!$A:$G,7,0),"")</f>
        <v>C</v>
      </c>
      <c r="E453" s="23" t="str">
        <f>IFERROR(VLOOKUP(A453,'ABC кол-во'!$A:$G,7,0),"")</f>
        <v>C</v>
      </c>
      <c r="F453" s="44" t="str">
        <f t="shared" si="7"/>
        <v>CC</v>
      </c>
    </row>
    <row r="454" spans="1:6" x14ac:dyDescent="0.25">
      <c r="A454" s="27" t="s">
        <v>485</v>
      </c>
      <c r="B454" s="31">
        <f>VLOOKUP(A454,'ABC выручка'!$A$1:$K$501,2,0)</f>
        <v>28357.05</v>
      </c>
      <c r="C454" s="43">
        <f>VLOOKUP(A454,'ABC кол-во'!$A$1:$K$501,2,0)</f>
        <v>26</v>
      </c>
      <c r="D454" s="23" t="str">
        <f>IFERROR(VLOOKUP(A454,'ABC выручка'!$A:$G,7,0),"")</f>
        <v>C</v>
      </c>
      <c r="E454" s="23" t="str">
        <f>IFERROR(VLOOKUP(A454,'ABC кол-во'!$A:$G,7,0),"")</f>
        <v>C</v>
      </c>
      <c r="F454" s="44" t="str">
        <f t="shared" si="7"/>
        <v>CC</v>
      </c>
    </row>
    <row r="455" spans="1:6" x14ac:dyDescent="0.25">
      <c r="A455" s="27" t="s">
        <v>486</v>
      </c>
      <c r="B455" s="31">
        <f>VLOOKUP(A455,'ABC выручка'!$A$1:$K$501,2,0)</f>
        <v>28344.2</v>
      </c>
      <c r="C455" s="43">
        <f>VLOOKUP(A455,'ABC кол-во'!$A$1:$K$501,2,0)</f>
        <v>26</v>
      </c>
      <c r="D455" s="23" t="str">
        <f>IFERROR(VLOOKUP(A455,'ABC выручка'!$A:$G,7,0),"")</f>
        <v>C</v>
      </c>
      <c r="E455" s="23" t="str">
        <f>IFERROR(VLOOKUP(A455,'ABC кол-во'!$A:$G,7,0),"")</f>
        <v>C</v>
      </c>
      <c r="F455" s="44" t="str">
        <f t="shared" si="7"/>
        <v>CC</v>
      </c>
    </row>
    <row r="456" spans="1:6" x14ac:dyDescent="0.25">
      <c r="A456" s="27" t="s">
        <v>487</v>
      </c>
      <c r="B456" s="31">
        <f>VLOOKUP(A456,'ABC выручка'!$A$1:$K$501,2,0)</f>
        <v>28175.200000000001</v>
      </c>
      <c r="C456" s="43">
        <f>VLOOKUP(A456,'ABC кол-во'!$A$1:$K$501,2,0)</f>
        <v>25</v>
      </c>
      <c r="D456" s="23" t="str">
        <f>IFERROR(VLOOKUP(A456,'ABC выручка'!$A:$G,7,0),"")</f>
        <v>C</v>
      </c>
      <c r="E456" s="23" t="str">
        <f>IFERROR(VLOOKUP(A456,'ABC кол-во'!$A:$G,7,0),"")</f>
        <v>C</v>
      </c>
      <c r="F456" s="44" t="str">
        <f t="shared" si="7"/>
        <v>CC</v>
      </c>
    </row>
    <row r="457" spans="1:6" x14ac:dyDescent="0.25">
      <c r="A457" s="27" t="s">
        <v>488</v>
      </c>
      <c r="B457" s="31">
        <f>VLOOKUP(A457,'ABC выручка'!$A$1:$K$501,2,0)</f>
        <v>28169.599999999999</v>
      </c>
      <c r="C457" s="43">
        <f>VLOOKUP(A457,'ABC кол-во'!$A$1:$K$501,2,0)</f>
        <v>24</v>
      </c>
      <c r="D457" s="23" t="str">
        <f>IFERROR(VLOOKUP(A457,'ABC выручка'!$A:$G,7,0),"")</f>
        <v>C</v>
      </c>
      <c r="E457" s="23" t="str">
        <f>IFERROR(VLOOKUP(A457,'ABC кол-во'!$A:$G,7,0),"")</f>
        <v>C</v>
      </c>
      <c r="F457" s="44" t="str">
        <f t="shared" si="7"/>
        <v>CC</v>
      </c>
    </row>
    <row r="458" spans="1:6" x14ac:dyDescent="0.25">
      <c r="A458" s="27" t="s">
        <v>489</v>
      </c>
      <c r="B458" s="31">
        <f>VLOOKUP(A458,'ABC выручка'!$A$1:$K$501,2,0)</f>
        <v>27872.3</v>
      </c>
      <c r="C458" s="43">
        <f>VLOOKUP(A458,'ABC кол-во'!$A$1:$K$501,2,0)</f>
        <v>24</v>
      </c>
      <c r="D458" s="23" t="str">
        <f>IFERROR(VLOOKUP(A458,'ABC выручка'!$A:$G,7,0),"")</f>
        <v>C</v>
      </c>
      <c r="E458" s="23" t="str">
        <f>IFERROR(VLOOKUP(A458,'ABC кол-во'!$A:$G,7,0),"")</f>
        <v>C</v>
      </c>
      <c r="F458" s="44" t="str">
        <f t="shared" si="7"/>
        <v>CC</v>
      </c>
    </row>
    <row r="459" spans="1:6" x14ac:dyDescent="0.25">
      <c r="A459" s="27" t="s">
        <v>490</v>
      </c>
      <c r="B459" s="31">
        <f>VLOOKUP(A459,'ABC выручка'!$A$1:$K$501,2,0)</f>
        <v>26475.3</v>
      </c>
      <c r="C459" s="43">
        <f>VLOOKUP(A459,'ABC кол-во'!$A$1:$K$501,2,0)</f>
        <v>23</v>
      </c>
      <c r="D459" s="23" t="str">
        <f>IFERROR(VLOOKUP(A459,'ABC выручка'!$A:$G,7,0),"")</f>
        <v>C</v>
      </c>
      <c r="E459" s="23" t="str">
        <f>IFERROR(VLOOKUP(A459,'ABC кол-во'!$A:$G,7,0),"")</f>
        <v>C</v>
      </c>
      <c r="F459" s="44" t="str">
        <f t="shared" si="7"/>
        <v>CC</v>
      </c>
    </row>
    <row r="460" spans="1:6" x14ac:dyDescent="0.25">
      <c r="A460" s="27" t="s">
        <v>491</v>
      </c>
      <c r="B460" s="31">
        <f>VLOOKUP(A460,'ABC выручка'!$A$1:$K$501,2,0)</f>
        <v>26427</v>
      </c>
      <c r="C460" s="43">
        <f>VLOOKUP(A460,'ABC кол-во'!$A$1:$K$501,2,0)</f>
        <v>23</v>
      </c>
      <c r="D460" s="23" t="str">
        <f>IFERROR(VLOOKUP(A460,'ABC выручка'!$A:$G,7,0),"")</f>
        <v>C</v>
      </c>
      <c r="E460" s="23" t="str">
        <f>IFERROR(VLOOKUP(A460,'ABC кол-во'!$A:$G,7,0),"")</f>
        <v>C</v>
      </c>
      <c r="F460" s="44" t="str">
        <f t="shared" si="7"/>
        <v>CC</v>
      </c>
    </row>
    <row r="461" spans="1:6" x14ac:dyDescent="0.25">
      <c r="A461" s="27" t="s">
        <v>492</v>
      </c>
      <c r="B461" s="31">
        <f>VLOOKUP(A461,'ABC выручка'!$A$1:$K$501,2,0)</f>
        <v>26386.1</v>
      </c>
      <c r="C461" s="43">
        <f>VLOOKUP(A461,'ABC кол-во'!$A$1:$K$501,2,0)</f>
        <v>23</v>
      </c>
      <c r="D461" s="23" t="str">
        <f>IFERROR(VLOOKUP(A461,'ABC выручка'!$A:$G,7,0),"")</f>
        <v>C</v>
      </c>
      <c r="E461" s="23" t="str">
        <f>IFERROR(VLOOKUP(A461,'ABC кол-во'!$A:$G,7,0),"")</f>
        <v>C</v>
      </c>
      <c r="F461" s="44" t="str">
        <f t="shared" si="7"/>
        <v>CC</v>
      </c>
    </row>
    <row r="462" spans="1:6" x14ac:dyDescent="0.25">
      <c r="A462" s="27" t="s">
        <v>493</v>
      </c>
      <c r="B462" s="31">
        <f>VLOOKUP(A462,'ABC выручка'!$A$1:$K$501,2,0)</f>
        <v>26361.5</v>
      </c>
      <c r="C462" s="43">
        <f>VLOOKUP(A462,'ABC кол-во'!$A$1:$K$501,2,0)</f>
        <v>23</v>
      </c>
      <c r="D462" s="23" t="str">
        <f>IFERROR(VLOOKUP(A462,'ABC выручка'!$A:$G,7,0),"")</f>
        <v>C</v>
      </c>
      <c r="E462" s="23" t="str">
        <f>IFERROR(VLOOKUP(A462,'ABC кол-во'!$A:$G,7,0),"")</f>
        <v>C</v>
      </c>
      <c r="F462" s="44" t="str">
        <f t="shared" si="7"/>
        <v>CC</v>
      </c>
    </row>
    <row r="463" spans="1:6" x14ac:dyDescent="0.25">
      <c r="A463" s="27" t="s">
        <v>494</v>
      </c>
      <c r="B463" s="31">
        <f>VLOOKUP(A463,'ABC выручка'!$A$1:$K$501,2,0)</f>
        <v>26287.8</v>
      </c>
      <c r="C463" s="43">
        <f>VLOOKUP(A463,'ABC кол-во'!$A$1:$K$501,2,0)</f>
        <v>22</v>
      </c>
      <c r="D463" s="23" t="str">
        <f>IFERROR(VLOOKUP(A463,'ABC выручка'!$A:$G,7,0),"")</f>
        <v>C</v>
      </c>
      <c r="E463" s="23" t="str">
        <f>IFERROR(VLOOKUP(A463,'ABC кол-во'!$A:$G,7,0),"")</f>
        <v>C</v>
      </c>
      <c r="F463" s="44" t="str">
        <f t="shared" si="7"/>
        <v>CC</v>
      </c>
    </row>
    <row r="464" spans="1:6" x14ac:dyDescent="0.25">
      <c r="A464" s="27" t="s">
        <v>495</v>
      </c>
      <c r="B464" s="31">
        <f>VLOOKUP(A464,'ABC выручка'!$A$1:$K$501,2,0)</f>
        <v>25978.45</v>
      </c>
      <c r="C464" s="43">
        <f>VLOOKUP(A464,'ABC кол-во'!$A$1:$K$501,2,0)</f>
        <v>22</v>
      </c>
      <c r="D464" s="23" t="str">
        <f>IFERROR(VLOOKUP(A464,'ABC выручка'!$A:$G,7,0),"")</f>
        <v>C</v>
      </c>
      <c r="E464" s="23" t="str">
        <f>IFERROR(VLOOKUP(A464,'ABC кол-во'!$A:$G,7,0),"")</f>
        <v>C</v>
      </c>
      <c r="F464" s="44" t="str">
        <f t="shared" si="7"/>
        <v>CC</v>
      </c>
    </row>
    <row r="465" spans="1:6" x14ac:dyDescent="0.25">
      <c r="A465" s="27" t="s">
        <v>496</v>
      </c>
      <c r="B465" s="31">
        <f>VLOOKUP(A465,'ABC выручка'!$A$1:$K$501,2,0)</f>
        <v>25328.45</v>
      </c>
      <c r="C465" s="43">
        <f>VLOOKUP(A465,'ABC кол-во'!$A$1:$K$501,2,0)</f>
        <v>22</v>
      </c>
      <c r="D465" s="23" t="str">
        <f>IFERROR(VLOOKUP(A465,'ABC выручка'!$A:$G,7,0),"")</f>
        <v>C</v>
      </c>
      <c r="E465" s="23" t="str">
        <f>IFERROR(VLOOKUP(A465,'ABC кол-во'!$A:$G,7,0),"")</f>
        <v>C</v>
      </c>
      <c r="F465" s="44" t="str">
        <f t="shared" si="7"/>
        <v>CC</v>
      </c>
    </row>
    <row r="466" spans="1:6" x14ac:dyDescent="0.25">
      <c r="A466" s="27" t="s">
        <v>497</v>
      </c>
      <c r="B466" s="31">
        <f>VLOOKUP(A466,'ABC выручка'!$A$1:$K$501,2,0)</f>
        <v>25025</v>
      </c>
      <c r="C466" s="43">
        <f>VLOOKUP(A466,'ABC кол-во'!$A$1:$K$501,2,0)</f>
        <v>21</v>
      </c>
      <c r="D466" s="23" t="str">
        <f>IFERROR(VLOOKUP(A466,'ABC выручка'!$A:$G,7,0),"")</f>
        <v>C</v>
      </c>
      <c r="E466" s="23" t="str">
        <f>IFERROR(VLOOKUP(A466,'ABC кол-во'!$A:$G,7,0),"")</f>
        <v>C</v>
      </c>
      <c r="F466" s="44" t="str">
        <f t="shared" si="7"/>
        <v>CC</v>
      </c>
    </row>
    <row r="467" spans="1:6" x14ac:dyDescent="0.25">
      <c r="A467" s="27" t="s">
        <v>498</v>
      </c>
      <c r="B467" s="31">
        <f>VLOOKUP(A467,'ABC выручка'!$A$1:$K$501,2,0)</f>
        <v>24931.4</v>
      </c>
      <c r="C467" s="43">
        <f>VLOOKUP(A467,'ABC кол-во'!$A$1:$K$501,2,0)</f>
        <v>21</v>
      </c>
      <c r="D467" s="23" t="str">
        <f>IFERROR(VLOOKUP(A467,'ABC выручка'!$A:$G,7,0),"")</f>
        <v>C</v>
      </c>
      <c r="E467" s="23" t="str">
        <f>IFERROR(VLOOKUP(A467,'ABC кол-во'!$A:$G,7,0),"")</f>
        <v>C</v>
      </c>
      <c r="F467" s="44" t="str">
        <f t="shared" si="7"/>
        <v>CC</v>
      </c>
    </row>
    <row r="468" spans="1:6" x14ac:dyDescent="0.25">
      <c r="A468" s="27" t="s">
        <v>499</v>
      </c>
      <c r="B468" s="31">
        <f>VLOOKUP(A468,'ABC выручка'!$A$1:$K$501,2,0)</f>
        <v>24719.9</v>
      </c>
      <c r="C468" s="43">
        <f>VLOOKUP(A468,'ABC кол-во'!$A$1:$K$501,2,0)</f>
        <v>21</v>
      </c>
      <c r="D468" s="23" t="str">
        <f>IFERROR(VLOOKUP(A468,'ABC выручка'!$A:$G,7,0),"")</f>
        <v>C</v>
      </c>
      <c r="E468" s="23" t="str">
        <f>IFERROR(VLOOKUP(A468,'ABC кол-во'!$A:$G,7,0),"")</f>
        <v>C</v>
      </c>
      <c r="F468" s="44" t="str">
        <f t="shared" si="7"/>
        <v>CC</v>
      </c>
    </row>
    <row r="469" spans="1:6" x14ac:dyDescent="0.25">
      <c r="A469" s="27" t="s">
        <v>500</v>
      </c>
      <c r="B469" s="31">
        <f>VLOOKUP(A469,'ABC выручка'!$A$1:$K$501,2,0)</f>
        <v>24522.7</v>
      </c>
      <c r="C469" s="43">
        <f>VLOOKUP(A469,'ABC кол-во'!$A$1:$K$501,2,0)</f>
        <v>21</v>
      </c>
      <c r="D469" s="23" t="str">
        <f>IFERROR(VLOOKUP(A469,'ABC выручка'!$A:$G,7,0),"")</f>
        <v>C</v>
      </c>
      <c r="E469" s="23" t="str">
        <f>IFERROR(VLOOKUP(A469,'ABC кол-во'!$A:$G,7,0),"")</f>
        <v>C</v>
      </c>
      <c r="F469" s="44" t="str">
        <f t="shared" si="7"/>
        <v>CC</v>
      </c>
    </row>
    <row r="470" spans="1:6" x14ac:dyDescent="0.25">
      <c r="A470" s="27" t="s">
        <v>501</v>
      </c>
      <c r="B470" s="31">
        <f>VLOOKUP(A470,'ABC выручка'!$A$1:$K$501,2,0)</f>
        <v>23727.4</v>
      </c>
      <c r="C470" s="43">
        <f>VLOOKUP(A470,'ABC кол-во'!$A$1:$K$501,2,0)</f>
        <v>20</v>
      </c>
      <c r="D470" s="23" t="str">
        <f>IFERROR(VLOOKUP(A470,'ABC выручка'!$A:$G,7,0),"")</f>
        <v>C</v>
      </c>
      <c r="E470" s="23" t="str">
        <f>IFERROR(VLOOKUP(A470,'ABC кол-во'!$A:$G,7,0),"")</f>
        <v>C</v>
      </c>
      <c r="F470" s="44" t="str">
        <f t="shared" si="7"/>
        <v>CC</v>
      </c>
    </row>
    <row r="471" spans="1:6" x14ac:dyDescent="0.25">
      <c r="A471" s="27" t="s">
        <v>502</v>
      </c>
      <c r="B471" s="31">
        <f>VLOOKUP(A471,'ABC выручка'!$A$1:$K$501,2,0)</f>
        <v>22984.5</v>
      </c>
      <c r="C471" s="43">
        <f>VLOOKUP(A471,'ABC кол-во'!$A$1:$K$501,2,0)</f>
        <v>20</v>
      </c>
      <c r="D471" s="23" t="str">
        <f>IFERROR(VLOOKUP(A471,'ABC выручка'!$A:$G,7,0),"")</f>
        <v>C</v>
      </c>
      <c r="E471" s="23" t="str">
        <f>IFERROR(VLOOKUP(A471,'ABC кол-во'!$A:$G,7,0),"")</f>
        <v>C</v>
      </c>
      <c r="F471" s="44" t="str">
        <f t="shared" si="7"/>
        <v>CC</v>
      </c>
    </row>
    <row r="472" spans="1:6" x14ac:dyDescent="0.25">
      <c r="A472" s="27" t="s">
        <v>503</v>
      </c>
      <c r="B472" s="31">
        <f>VLOOKUP(A472,'ABC выручка'!$A$1:$K$501,2,0)</f>
        <v>22522.5</v>
      </c>
      <c r="C472" s="43">
        <f>VLOOKUP(A472,'ABC кол-во'!$A$1:$K$501,2,0)</f>
        <v>19</v>
      </c>
      <c r="D472" s="23" t="str">
        <f>IFERROR(VLOOKUP(A472,'ABC выручка'!$A:$G,7,0),"")</f>
        <v>C</v>
      </c>
      <c r="E472" s="23" t="str">
        <f>IFERROR(VLOOKUP(A472,'ABC кол-во'!$A:$G,7,0),"")</f>
        <v>C</v>
      </c>
      <c r="F472" s="44" t="str">
        <f t="shared" si="7"/>
        <v>CC</v>
      </c>
    </row>
    <row r="473" spans="1:6" x14ac:dyDescent="0.25">
      <c r="A473" s="27" t="s">
        <v>504</v>
      </c>
      <c r="B473" s="31">
        <f>VLOOKUP(A473,'ABC выручка'!$A$1:$K$501,2,0)</f>
        <v>22483.3</v>
      </c>
      <c r="C473" s="43">
        <f>VLOOKUP(A473,'ABC кол-во'!$A$1:$K$501,2,0)</f>
        <v>19</v>
      </c>
      <c r="D473" s="23" t="str">
        <f>IFERROR(VLOOKUP(A473,'ABC выручка'!$A:$G,7,0),"")</f>
        <v>C</v>
      </c>
      <c r="E473" s="23" t="str">
        <f>IFERROR(VLOOKUP(A473,'ABC кол-во'!$A:$G,7,0),"")</f>
        <v>C</v>
      </c>
      <c r="F473" s="44" t="str">
        <f t="shared" si="7"/>
        <v>CC</v>
      </c>
    </row>
    <row r="474" spans="1:6" x14ac:dyDescent="0.25">
      <c r="A474" s="27" t="s">
        <v>505</v>
      </c>
      <c r="B474" s="31">
        <f>VLOOKUP(A474,'ABC выручка'!$A$1:$K$501,2,0)</f>
        <v>22164.85</v>
      </c>
      <c r="C474" s="43">
        <f>VLOOKUP(A474,'ABC кол-во'!$A$1:$K$501,2,0)</f>
        <v>19</v>
      </c>
      <c r="D474" s="23" t="str">
        <f>IFERROR(VLOOKUP(A474,'ABC выручка'!$A:$G,7,0),"")</f>
        <v>C</v>
      </c>
      <c r="E474" s="23" t="str">
        <f>IFERROR(VLOOKUP(A474,'ABC кол-во'!$A:$G,7,0),"")</f>
        <v>C</v>
      </c>
      <c r="F474" s="44" t="str">
        <f t="shared" si="7"/>
        <v>CC</v>
      </c>
    </row>
    <row r="475" spans="1:6" x14ac:dyDescent="0.25">
      <c r="A475" s="27" t="s">
        <v>506</v>
      </c>
      <c r="B475" s="31">
        <f>VLOOKUP(A475,'ABC выручка'!$A$1:$K$501,2,0)</f>
        <v>21428.799999999999</v>
      </c>
      <c r="C475" s="43">
        <f>VLOOKUP(A475,'ABC кол-во'!$A$1:$K$501,2,0)</f>
        <v>18</v>
      </c>
      <c r="D475" s="23" t="str">
        <f>IFERROR(VLOOKUP(A475,'ABC выручка'!$A:$G,7,0),"")</f>
        <v>C</v>
      </c>
      <c r="E475" s="23" t="str">
        <f>IFERROR(VLOOKUP(A475,'ABC кол-во'!$A:$G,7,0),"")</f>
        <v>C</v>
      </c>
      <c r="F475" s="44" t="str">
        <f t="shared" si="7"/>
        <v>CC</v>
      </c>
    </row>
    <row r="476" spans="1:6" x14ac:dyDescent="0.25">
      <c r="A476" s="27" t="s">
        <v>507</v>
      </c>
      <c r="B476" s="31">
        <f>VLOOKUP(A476,'ABC выручка'!$A$1:$K$501,2,0)</f>
        <v>21332.45</v>
      </c>
      <c r="C476" s="43">
        <f>VLOOKUP(A476,'ABC кол-во'!$A$1:$K$501,2,0)</f>
        <v>18</v>
      </c>
      <c r="D476" s="23" t="str">
        <f>IFERROR(VLOOKUP(A476,'ABC выручка'!$A:$G,7,0),"")</f>
        <v>C</v>
      </c>
      <c r="E476" s="23" t="str">
        <f>IFERROR(VLOOKUP(A476,'ABC кол-во'!$A:$G,7,0),"")</f>
        <v>C</v>
      </c>
      <c r="F476" s="44" t="str">
        <f t="shared" si="7"/>
        <v>CC</v>
      </c>
    </row>
    <row r="477" spans="1:6" x14ac:dyDescent="0.25">
      <c r="A477" s="27" t="s">
        <v>508</v>
      </c>
      <c r="B477" s="31">
        <f>VLOOKUP(A477,'ABC выручка'!$A$1:$K$501,2,0)</f>
        <v>21203.599999999999</v>
      </c>
      <c r="C477" s="43">
        <f>VLOOKUP(A477,'ABC кол-во'!$A$1:$K$501,2,0)</f>
        <v>18</v>
      </c>
      <c r="D477" s="23" t="str">
        <f>IFERROR(VLOOKUP(A477,'ABC выручка'!$A:$G,7,0),"")</f>
        <v>C</v>
      </c>
      <c r="E477" s="23" t="str">
        <f>IFERROR(VLOOKUP(A477,'ABC кол-во'!$A:$G,7,0),"")</f>
        <v>C</v>
      </c>
      <c r="F477" s="44" t="str">
        <f t="shared" si="7"/>
        <v>CC</v>
      </c>
    </row>
    <row r="478" spans="1:6" x14ac:dyDescent="0.25">
      <c r="A478" s="27" t="s">
        <v>509</v>
      </c>
      <c r="B478" s="31">
        <f>VLOOKUP(A478,'ABC выручка'!$A$1:$K$501,2,0)</f>
        <v>20813</v>
      </c>
      <c r="C478" s="43">
        <f>VLOOKUP(A478,'ABC кол-во'!$A$1:$K$501,2,0)</f>
        <v>18</v>
      </c>
      <c r="D478" s="23" t="str">
        <f>IFERROR(VLOOKUP(A478,'ABC выручка'!$A:$G,7,0),"")</f>
        <v>C</v>
      </c>
      <c r="E478" s="23" t="str">
        <f>IFERROR(VLOOKUP(A478,'ABC кол-во'!$A:$G,7,0),"")</f>
        <v>C</v>
      </c>
      <c r="F478" s="44" t="str">
        <f t="shared" si="7"/>
        <v>CC</v>
      </c>
    </row>
    <row r="479" spans="1:6" x14ac:dyDescent="0.25">
      <c r="A479" s="27" t="s">
        <v>510</v>
      </c>
      <c r="B479" s="31">
        <f>VLOOKUP(A479,'ABC выручка'!$A$1:$K$501,2,0)</f>
        <v>20458.650000000001</v>
      </c>
      <c r="C479" s="43">
        <f>VLOOKUP(A479,'ABC кол-во'!$A$1:$K$501,2,0)</f>
        <v>17</v>
      </c>
      <c r="D479" s="23" t="str">
        <f>IFERROR(VLOOKUP(A479,'ABC выручка'!$A:$G,7,0),"")</f>
        <v>C</v>
      </c>
      <c r="E479" s="23" t="str">
        <f>IFERROR(VLOOKUP(A479,'ABC кол-во'!$A:$G,7,0),"")</f>
        <v>C</v>
      </c>
      <c r="F479" s="44" t="str">
        <f t="shared" si="7"/>
        <v>CC</v>
      </c>
    </row>
    <row r="480" spans="1:6" x14ac:dyDescent="0.25">
      <c r="A480" s="27" t="s">
        <v>511</v>
      </c>
      <c r="B480" s="31">
        <f>VLOOKUP(A480,'ABC выручка'!$A$1:$K$501,2,0)</f>
        <v>20311.349999999999</v>
      </c>
      <c r="C480" s="43">
        <f>VLOOKUP(A480,'ABC кол-во'!$A$1:$K$501,2,0)</f>
        <v>17</v>
      </c>
      <c r="D480" s="23" t="str">
        <f>IFERROR(VLOOKUP(A480,'ABC выручка'!$A:$G,7,0),"")</f>
        <v>C</v>
      </c>
      <c r="E480" s="23" t="str">
        <f>IFERROR(VLOOKUP(A480,'ABC кол-во'!$A:$G,7,0),"")</f>
        <v>C</v>
      </c>
      <c r="F480" s="44" t="str">
        <f t="shared" si="7"/>
        <v>CC</v>
      </c>
    </row>
    <row r="481" spans="1:6" x14ac:dyDescent="0.25">
      <c r="A481" s="27" t="s">
        <v>512</v>
      </c>
      <c r="B481" s="31">
        <f>VLOOKUP(A481,'ABC выручка'!$A$1:$K$501,2,0)</f>
        <v>20084.25</v>
      </c>
      <c r="C481" s="43">
        <f>VLOOKUP(A481,'ABC кол-во'!$A$1:$K$501,2,0)</f>
        <v>17</v>
      </c>
      <c r="D481" s="23" t="str">
        <f>IFERROR(VLOOKUP(A481,'ABC выручка'!$A:$G,7,0),"")</f>
        <v>C</v>
      </c>
      <c r="E481" s="23" t="str">
        <f>IFERROR(VLOOKUP(A481,'ABC кол-во'!$A:$G,7,0),"")</f>
        <v>C</v>
      </c>
      <c r="F481" s="44" t="str">
        <f t="shared" si="7"/>
        <v>CC</v>
      </c>
    </row>
    <row r="482" spans="1:6" x14ac:dyDescent="0.25">
      <c r="A482" s="27" t="s">
        <v>513</v>
      </c>
      <c r="B482" s="31">
        <f>VLOOKUP(A482,'ABC выручка'!$A$1:$K$501,2,0)</f>
        <v>19979.55</v>
      </c>
      <c r="C482" s="43">
        <f>VLOOKUP(A482,'ABC кол-во'!$A$1:$K$501,2,0)</f>
        <v>16</v>
      </c>
      <c r="D482" s="23" t="str">
        <f>IFERROR(VLOOKUP(A482,'ABC выручка'!$A:$G,7,0),"")</f>
        <v>C</v>
      </c>
      <c r="E482" s="23" t="str">
        <f>IFERROR(VLOOKUP(A482,'ABC кол-во'!$A:$G,7,0),"")</f>
        <v>C</v>
      </c>
      <c r="F482" s="44" t="str">
        <f t="shared" si="7"/>
        <v>CC</v>
      </c>
    </row>
    <row r="483" spans="1:6" x14ac:dyDescent="0.25">
      <c r="A483" s="27" t="s">
        <v>514</v>
      </c>
      <c r="B483" s="31">
        <f>VLOOKUP(A483,'ABC выручка'!$A$1:$K$501,2,0)</f>
        <v>19938.599999999999</v>
      </c>
      <c r="C483" s="43">
        <f>VLOOKUP(A483,'ABC кол-во'!$A$1:$K$501,2,0)</f>
        <v>16</v>
      </c>
      <c r="D483" s="23" t="str">
        <f>IFERROR(VLOOKUP(A483,'ABC выручка'!$A:$G,7,0),"")</f>
        <v>C</v>
      </c>
      <c r="E483" s="23" t="str">
        <f>IFERROR(VLOOKUP(A483,'ABC кол-во'!$A:$G,7,0),"")</f>
        <v>C</v>
      </c>
      <c r="F483" s="44" t="str">
        <f t="shared" si="7"/>
        <v>CC</v>
      </c>
    </row>
    <row r="484" spans="1:6" x14ac:dyDescent="0.25">
      <c r="A484" s="27" t="s">
        <v>515</v>
      </c>
      <c r="B484" s="31">
        <f>VLOOKUP(A484,'ABC выручка'!$A$1:$K$501,2,0)</f>
        <v>19281.95</v>
      </c>
      <c r="C484" s="43">
        <f>VLOOKUP(A484,'ABC кол-во'!$A$1:$K$501,2,0)</f>
        <v>13</v>
      </c>
      <c r="D484" s="23" t="str">
        <f>IFERROR(VLOOKUP(A484,'ABC выручка'!$A:$G,7,0),"")</f>
        <v>C</v>
      </c>
      <c r="E484" s="23" t="str">
        <f>IFERROR(VLOOKUP(A484,'ABC кол-во'!$A:$G,7,0),"")</f>
        <v>C</v>
      </c>
      <c r="F484" s="44" t="str">
        <f t="shared" si="7"/>
        <v>CC</v>
      </c>
    </row>
    <row r="485" spans="1:6" x14ac:dyDescent="0.25">
      <c r="A485" s="27" t="s">
        <v>516</v>
      </c>
      <c r="B485" s="31">
        <f>VLOOKUP(A485,'ABC выручка'!$A$1:$K$501,2,0)</f>
        <v>19166.05</v>
      </c>
      <c r="C485" s="43">
        <f>VLOOKUP(A485,'ABC кол-во'!$A$1:$K$501,2,0)</f>
        <v>13</v>
      </c>
      <c r="D485" s="23" t="str">
        <f>IFERROR(VLOOKUP(A485,'ABC выручка'!$A:$G,7,0),"")</f>
        <v>C</v>
      </c>
      <c r="E485" s="23" t="str">
        <f>IFERROR(VLOOKUP(A485,'ABC кол-во'!$A:$G,7,0),"")</f>
        <v>C</v>
      </c>
      <c r="F485" s="44" t="str">
        <f t="shared" si="7"/>
        <v>CC</v>
      </c>
    </row>
    <row r="486" spans="1:6" x14ac:dyDescent="0.25">
      <c r="A486" s="27" t="s">
        <v>517</v>
      </c>
      <c r="B486" s="31">
        <f>VLOOKUP(A486,'ABC выручка'!$A$1:$K$501,2,0)</f>
        <v>19016.849999999999</v>
      </c>
      <c r="C486" s="43">
        <f>VLOOKUP(A486,'ABC кол-во'!$A$1:$K$501,2,0)</f>
        <v>13</v>
      </c>
      <c r="D486" s="23" t="str">
        <f>IFERROR(VLOOKUP(A486,'ABC выручка'!$A:$G,7,0),"")</f>
        <v>C</v>
      </c>
      <c r="E486" s="23" t="str">
        <f>IFERROR(VLOOKUP(A486,'ABC кол-во'!$A:$G,7,0),"")</f>
        <v>C</v>
      </c>
      <c r="F486" s="44" t="str">
        <f t="shared" si="7"/>
        <v>CC</v>
      </c>
    </row>
    <row r="487" spans="1:6" x14ac:dyDescent="0.25">
      <c r="A487" s="27" t="s">
        <v>518</v>
      </c>
      <c r="B487" s="31">
        <f>VLOOKUP(A487,'ABC выручка'!$A$1:$K$501,2,0)</f>
        <v>17956.5</v>
      </c>
      <c r="C487" s="43">
        <f>VLOOKUP(A487,'ABC кол-во'!$A$1:$K$501,2,0)</f>
        <v>13</v>
      </c>
      <c r="D487" s="23" t="str">
        <f>IFERROR(VLOOKUP(A487,'ABC выручка'!$A:$G,7,0),"")</f>
        <v>C</v>
      </c>
      <c r="E487" s="23" t="str">
        <f>IFERROR(VLOOKUP(A487,'ABC кол-во'!$A:$G,7,0),"")</f>
        <v>C</v>
      </c>
      <c r="F487" s="44" t="str">
        <f t="shared" si="7"/>
        <v>CC</v>
      </c>
    </row>
    <row r="488" spans="1:6" x14ac:dyDescent="0.25">
      <c r="A488" s="27" t="s">
        <v>519</v>
      </c>
      <c r="B488" s="31">
        <f>VLOOKUP(A488,'ABC выручка'!$A$1:$K$501,2,0)</f>
        <v>17513.599999999999</v>
      </c>
      <c r="C488" s="43">
        <f>VLOOKUP(A488,'ABC кол-во'!$A$1:$K$501,2,0)</f>
        <v>13</v>
      </c>
      <c r="D488" s="23" t="str">
        <f>IFERROR(VLOOKUP(A488,'ABC выручка'!$A:$G,7,0),"")</f>
        <v>C</v>
      </c>
      <c r="E488" s="23" t="str">
        <f>IFERROR(VLOOKUP(A488,'ABC кол-во'!$A:$G,7,0),"")</f>
        <v>C</v>
      </c>
      <c r="F488" s="44" t="str">
        <f t="shared" si="7"/>
        <v>CC</v>
      </c>
    </row>
    <row r="489" spans="1:6" x14ac:dyDescent="0.25">
      <c r="A489" s="27" t="s">
        <v>520</v>
      </c>
      <c r="B489" s="31">
        <f>VLOOKUP(A489,'ABC выручка'!$A$1:$K$501,2,0)</f>
        <v>16434.599999999999</v>
      </c>
      <c r="C489" s="43">
        <f>VLOOKUP(A489,'ABC кол-во'!$A$1:$K$501,2,0)</f>
        <v>12</v>
      </c>
      <c r="D489" s="23" t="str">
        <f>IFERROR(VLOOKUP(A489,'ABC выручка'!$A:$G,7,0),"")</f>
        <v>C</v>
      </c>
      <c r="E489" s="23" t="str">
        <f>IFERROR(VLOOKUP(A489,'ABC кол-во'!$A:$G,7,0),"")</f>
        <v>C</v>
      </c>
      <c r="F489" s="44" t="str">
        <f t="shared" si="7"/>
        <v>CC</v>
      </c>
    </row>
    <row r="490" spans="1:6" x14ac:dyDescent="0.25">
      <c r="A490" s="27" t="s">
        <v>521</v>
      </c>
      <c r="B490" s="31">
        <f>VLOOKUP(A490,'ABC выручка'!$A$1:$K$501,2,0)</f>
        <v>15232.7</v>
      </c>
      <c r="C490" s="43">
        <f>VLOOKUP(A490,'ABC кол-во'!$A$1:$K$501,2,0)</f>
        <v>12</v>
      </c>
      <c r="D490" s="23" t="str">
        <f>IFERROR(VLOOKUP(A490,'ABC выручка'!$A:$G,7,0),"")</f>
        <v>C</v>
      </c>
      <c r="E490" s="23" t="str">
        <f>IFERROR(VLOOKUP(A490,'ABC кол-во'!$A:$G,7,0),"")</f>
        <v>C</v>
      </c>
      <c r="F490" s="44" t="str">
        <f t="shared" si="7"/>
        <v>CC</v>
      </c>
    </row>
    <row r="491" spans="1:6" x14ac:dyDescent="0.25">
      <c r="A491" s="27" t="s">
        <v>522</v>
      </c>
      <c r="B491" s="31">
        <f>VLOOKUP(A491,'ABC выручка'!$A$1:$K$501,2,0)</f>
        <v>14961.35</v>
      </c>
      <c r="C491" s="43">
        <f>VLOOKUP(A491,'ABC кол-во'!$A$1:$K$501,2,0)</f>
        <v>11</v>
      </c>
      <c r="D491" s="23" t="str">
        <f>IFERROR(VLOOKUP(A491,'ABC выручка'!$A:$G,7,0),"")</f>
        <v>C</v>
      </c>
      <c r="E491" s="23" t="str">
        <f>IFERROR(VLOOKUP(A491,'ABC кол-во'!$A:$G,7,0),"")</f>
        <v>C</v>
      </c>
      <c r="F491" s="44" t="str">
        <f t="shared" si="7"/>
        <v>CC</v>
      </c>
    </row>
    <row r="492" spans="1:6" x14ac:dyDescent="0.25">
      <c r="A492" s="27" t="s">
        <v>523</v>
      </c>
      <c r="B492" s="31">
        <f>VLOOKUP(A492,'ABC выручка'!$A$1:$K$501,2,0)</f>
        <v>14940.05</v>
      </c>
      <c r="C492" s="43">
        <f>VLOOKUP(A492,'ABC кол-во'!$A$1:$K$501,2,0)</f>
        <v>8</v>
      </c>
      <c r="D492" s="23" t="str">
        <f>IFERROR(VLOOKUP(A492,'ABC выручка'!$A:$G,7,0),"")</f>
        <v>C</v>
      </c>
      <c r="E492" s="23" t="str">
        <f>IFERROR(VLOOKUP(A492,'ABC кол-во'!$A:$G,7,0),"")</f>
        <v>C</v>
      </c>
      <c r="F492" s="44" t="str">
        <f t="shared" si="7"/>
        <v>CC</v>
      </c>
    </row>
    <row r="493" spans="1:6" x14ac:dyDescent="0.25">
      <c r="A493" s="27" t="s">
        <v>524</v>
      </c>
      <c r="B493" s="31">
        <f>VLOOKUP(A493,'ABC выручка'!$A$1:$K$501,2,0)</f>
        <v>14525</v>
      </c>
      <c r="C493" s="43">
        <f>VLOOKUP(A493,'ABC кол-во'!$A$1:$K$501,2,0)</f>
        <v>8</v>
      </c>
      <c r="D493" s="23" t="str">
        <f>IFERROR(VLOOKUP(A493,'ABC выручка'!$A:$G,7,0),"")</f>
        <v>C</v>
      </c>
      <c r="E493" s="23" t="str">
        <f>IFERROR(VLOOKUP(A493,'ABC кол-во'!$A:$G,7,0),"")</f>
        <v>C</v>
      </c>
      <c r="F493" s="44" t="str">
        <f t="shared" si="7"/>
        <v>CC</v>
      </c>
    </row>
    <row r="494" spans="1:6" x14ac:dyDescent="0.25">
      <c r="A494" s="27" t="s">
        <v>525</v>
      </c>
      <c r="B494" s="31">
        <f>VLOOKUP(A494,'ABC выручка'!$A$1:$K$501,2,0)</f>
        <v>13569.4</v>
      </c>
      <c r="C494" s="43">
        <f>VLOOKUP(A494,'ABC кол-во'!$A$1:$K$501,2,0)</f>
        <v>8</v>
      </c>
      <c r="D494" s="23" t="str">
        <f>IFERROR(VLOOKUP(A494,'ABC выручка'!$A:$G,7,0),"")</f>
        <v>C</v>
      </c>
      <c r="E494" s="23" t="str">
        <f>IFERROR(VLOOKUP(A494,'ABC кол-во'!$A:$G,7,0),"")</f>
        <v>C</v>
      </c>
      <c r="F494" s="44" t="str">
        <f t="shared" si="7"/>
        <v>CC</v>
      </c>
    </row>
    <row r="495" spans="1:6" x14ac:dyDescent="0.25">
      <c r="A495" s="27" t="s">
        <v>526</v>
      </c>
      <c r="B495" s="31">
        <f>VLOOKUP(A495,'ABC выручка'!$A$1:$K$501,2,0)</f>
        <v>11722.3</v>
      </c>
      <c r="C495" s="43">
        <f>VLOOKUP(A495,'ABC кол-во'!$A$1:$K$501,2,0)</f>
        <v>7</v>
      </c>
      <c r="D495" s="23" t="str">
        <f>IFERROR(VLOOKUP(A495,'ABC выручка'!$A:$G,7,0),"")</f>
        <v>C</v>
      </c>
      <c r="E495" s="23" t="str">
        <f>IFERROR(VLOOKUP(A495,'ABC кол-во'!$A:$G,7,0),"")</f>
        <v>C</v>
      </c>
      <c r="F495" s="44" t="str">
        <f t="shared" si="7"/>
        <v>CC</v>
      </c>
    </row>
    <row r="496" spans="1:6" x14ac:dyDescent="0.25">
      <c r="A496" s="27" t="s">
        <v>527</v>
      </c>
      <c r="B496" s="31">
        <f>VLOOKUP(A496,'ABC выручка'!$A$1:$K$501,2,0)</f>
        <v>11692.4</v>
      </c>
      <c r="C496" s="43">
        <f>VLOOKUP(A496,'ABC кол-во'!$A$1:$K$501,2,0)</f>
        <v>4</v>
      </c>
      <c r="D496" s="23" t="str">
        <f>IFERROR(VLOOKUP(A496,'ABC выручка'!$A:$G,7,0),"")</f>
        <v>C</v>
      </c>
      <c r="E496" s="23" t="str">
        <f>IFERROR(VLOOKUP(A496,'ABC кол-во'!$A:$G,7,0),"")</f>
        <v>C</v>
      </c>
      <c r="F496" s="44" t="str">
        <f t="shared" si="7"/>
        <v>CC</v>
      </c>
    </row>
    <row r="497" spans="1:6" x14ac:dyDescent="0.25">
      <c r="A497" s="27" t="s">
        <v>528</v>
      </c>
      <c r="B497" s="31">
        <f>VLOOKUP(A497,'ABC выручка'!$A$1:$K$501,2,0)</f>
        <v>11230.05</v>
      </c>
      <c r="C497" s="43">
        <f>VLOOKUP(A497,'ABC кол-во'!$A$1:$K$501,2,0)</f>
        <v>4</v>
      </c>
      <c r="D497" s="23" t="str">
        <f>IFERROR(VLOOKUP(A497,'ABC выручка'!$A:$G,7,0),"")</f>
        <v>C</v>
      </c>
      <c r="E497" s="23" t="str">
        <f>IFERROR(VLOOKUP(A497,'ABC кол-во'!$A:$G,7,0),"")</f>
        <v>C</v>
      </c>
      <c r="F497" s="44" t="str">
        <f t="shared" si="7"/>
        <v>CC</v>
      </c>
    </row>
    <row r="498" spans="1:6" x14ac:dyDescent="0.25">
      <c r="A498" s="27" t="s">
        <v>529</v>
      </c>
      <c r="B498" s="31">
        <f>VLOOKUP(A498,'ABC выручка'!$A$1:$K$501,2,0)</f>
        <v>10557</v>
      </c>
      <c r="C498" s="43">
        <f>VLOOKUP(A498,'ABC кол-во'!$A$1:$K$501,2,0)</f>
        <v>4</v>
      </c>
      <c r="D498" s="23" t="str">
        <f>IFERROR(VLOOKUP(A498,'ABC выручка'!$A:$G,7,0),"")</f>
        <v>C</v>
      </c>
      <c r="E498" s="23" t="str">
        <f>IFERROR(VLOOKUP(A498,'ABC кол-во'!$A:$G,7,0),"")</f>
        <v>C</v>
      </c>
      <c r="F498" s="44" t="str">
        <f t="shared" si="7"/>
        <v>CC</v>
      </c>
    </row>
    <row r="499" spans="1:6" x14ac:dyDescent="0.25">
      <c r="A499" s="27" t="s">
        <v>530</v>
      </c>
      <c r="B499" s="31">
        <f>VLOOKUP(A499,'ABC выручка'!$A$1:$K$501,2,0)</f>
        <v>10120.6</v>
      </c>
      <c r="C499" s="43">
        <f>VLOOKUP(A499,'ABC кол-во'!$A$1:$K$501,2,0)</f>
        <v>3</v>
      </c>
      <c r="D499" s="23" t="str">
        <f>IFERROR(VLOOKUP(A499,'ABC выручка'!$A:$G,7,0),"")</f>
        <v>C</v>
      </c>
      <c r="E499" s="23" t="str">
        <f>IFERROR(VLOOKUP(A499,'ABC кол-во'!$A:$G,7,0),"")</f>
        <v>C</v>
      </c>
      <c r="F499" s="44" t="str">
        <f t="shared" si="7"/>
        <v>CC</v>
      </c>
    </row>
    <row r="500" spans="1:6" x14ac:dyDescent="0.25">
      <c r="A500" s="27" t="s">
        <v>531</v>
      </c>
      <c r="B500" s="31">
        <f>VLOOKUP(A500,'ABC выручка'!$A$1:$K$501,2,0)</f>
        <v>8393.4500000000007</v>
      </c>
      <c r="C500" s="43">
        <f>VLOOKUP(A500,'ABC кол-во'!$A$1:$K$501,2,0)</f>
        <v>1</v>
      </c>
      <c r="D500" s="23" t="str">
        <f>IFERROR(VLOOKUP(A500,'ABC выручка'!$A:$G,7,0),"")</f>
        <v>C</v>
      </c>
      <c r="E500" s="23" t="str">
        <f>IFERROR(VLOOKUP(A500,'ABC кол-во'!$A:$G,7,0),"")</f>
        <v>C</v>
      </c>
      <c r="F500" s="44" t="str">
        <f t="shared" si="7"/>
        <v>CC</v>
      </c>
    </row>
    <row r="501" spans="1:6" x14ac:dyDescent="0.25">
      <c r="A501" s="27" t="s">
        <v>532</v>
      </c>
      <c r="B501" s="31">
        <f>VLOOKUP(A501,'ABC выручка'!$A$1:$K$501,2,0)</f>
        <v>0</v>
      </c>
      <c r="C501" s="43">
        <f>VLOOKUP(A501,'ABC кол-во'!$A$1:$K$501,2,0)</f>
        <v>0</v>
      </c>
      <c r="D501" s="23" t="str">
        <f>IFERROR(VLOOKUP(A501,'ABC выручка'!$A:$G,7,0),"")</f>
        <v>C</v>
      </c>
      <c r="E501" s="23" t="str">
        <f>IFERROR(VLOOKUP(A501,'ABC кол-во'!$A:$G,7,0),"")</f>
        <v>C</v>
      </c>
      <c r="F501" s="44" t="str">
        <f t="shared" si="7"/>
        <v>CC</v>
      </c>
    </row>
  </sheetData>
  <autoFilter ref="A1:F50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Инструкция</vt:lpstr>
      <vt:lpstr>ABC выручка</vt:lpstr>
      <vt:lpstr>ABC кол-во</vt:lpstr>
      <vt:lpstr>ABC суммарно</vt:lpstr>
    </vt:vector>
  </TitlesOfParts>
  <Company>LBZ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Варламов Андрей</dc:creator>
  <cp:lastModifiedBy>user</cp:lastModifiedBy>
  <dcterms:created xsi:type="dcterms:W3CDTF">2012-08-17T12:22:24Z</dcterms:created>
  <dcterms:modified xsi:type="dcterms:W3CDTF">2022-10-04T22:15:12Z</dcterms:modified>
</cp:coreProperties>
</file>